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Форма 1" sheetId="1" r:id="rId1"/>
    <sheet name="Форма 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8" i="1"/>
  <c r="J16"/>
  <c r="J15"/>
  <c r="I44"/>
  <c r="I40"/>
  <c r="J44"/>
  <c r="J40"/>
  <c r="K44"/>
  <c r="K40"/>
  <c r="K35"/>
  <c r="J38"/>
  <c r="J34"/>
  <c r="I38"/>
  <c r="I35"/>
  <c r="K38"/>
  <c r="J35"/>
  <c r="K34"/>
  <c r="I34"/>
  <c r="K33"/>
  <c r="J33"/>
  <c r="I33"/>
  <c r="K25"/>
  <c r="K26"/>
  <c r="K27"/>
  <c r="K28"/>
  <c r="K29"/>
  <c r="J25"/>
  <c r="J26"/>
  <c r="J27"/>
  <c r="J28"/>
  <c r="J29"/>
  <c r="I25"/>
  <c r="I26"/>
  <c r="I27"/>
  <c r="I28"/>
  <c r="I29"/>
  <c r="K24"/>
  <c r="J24"/>
  <c r="I24"/>
  <c r="K19"/>
  <c r="K20"/>
  <c r="J19"/>
  <c r="J20"/>
  <c r="I19"/>
  <c r="I20"/>
  <c r="J18"/>
  <c r="K18"/>
  <c r="K16"/>
  <c r="K15"/>
  <c r="I16"/>
  <c r="I15"/>
  <c r="K11"/>
  <c r="K12"/>
  <c r="K13"/>
  <c r="J11"/>
  <c r="J12"/>
  <c r="J13"/>
  <c r="I11"/>
  <c r="I12"/>
  <c r="I13"/>
  <c r="K10"/>
  <c r="J10"/>
  <c r="I10"/>
</calcChain>
</file>

<file path=xl/sharedStrings.xml><?xml version="1.0" encoding="utf-8"?>
<sst xmlns="http://schemas.openxmlformats.org/spreadsheetml/2006/main" count="106" uniqueCount="84">
  <si>
    <t>Наименование целевого показателя (индикатора)</t>
  </si>
  <si>
    <t>Единица измерения</t>
  </si>
  <si>
    <t>МП</t>
  </si>
  <si>
    <t>Пп</t>
  </si>
  <si>
    <t>Общие целевые показатели в области энергосбережения и повышения энергетической эффективности</t>
  </si>
  <si>
    <t>Доля объема электрической энергии, расчеты за которую осуществляются с использованием приборов учета, в общем объеме электрической энергии, потребляемой (используемой) на территории муниципального образования</t>
  </si>
  <si>
    <t>%</t>
  </si>
  <si>
    <t>Доля объема тепловой энергии, расчеты за которую осуществляются с использованием приборов учета, в общем объеме тепловой энергии, потребляемой (используемой) на территории муниципального образования</t>
  </si>
  <si>
    <t>Доля объема холодной воды, расчеты за которую осуществляются с использованием приборов учета, в общем объеме воды, потребляемой (используемой) на территории муниципального образования</t>
  </si>
  <si>
    <t>Доля объема природного газа, расчеты за который осуществляются с использованием приборов учета, в общем объеме природного газа, потребляемого (используемого) на территории муниципального образования</t>
  </si>
  <si>
    <t>Доля объема энергетических ресурсов, производимых с использованием возобновляемых источников энергии и (или) вторичных энергетических ресурсов, в общем объеме энергетических ресурсов, производимых на территории муниципального образования</t>
  </si>
  <si>
    <t>Целевые показатели в области энергосбережения и повышения энергетической эффективности в муниципальном секторе</t>
  </si>
  <si>
    <t>Удельный расход энергетических ресурсов на снабжение органов местного самоуправления и муниципальных учреждений</t>
  </si>
  <si>
    <t>кг.у.т./м²</t>
  </si>
  <si>
    <t>Удельный расход электрической энергии на снабжение органов местного самоуправления и муниципальных учреждений</t>
  </si>
  <si>
    <r>
      <t>кВтч/м</t>
    </r>
    <r>
      <rPr>
        <vertAlign val="superscript"/>
        <sz val="11"/>
        <color rgb="FF000000"/>
        <rFont val="Times New Roman"/>
        <family val="1"/>
        <charset val="204"/>
      </rPr>
      <t>2</t>
    </r>
  </si>
  <si>
    <t>Удельный расход тепловой энергии на снабжение органов местного самоуправления и муниципальных учреждений</t>
  </si>
  <si>
    <r>
      <t>Гкал/м</t>
    </r>
    <r>
      <rPr>
        <vertAlign val="superscript"/>
        <sz val="11"/>
        <color rgb="FF000000"/>
        <rFont val="Times New Roman"/>
        <family val="1"/>
        <charset val="204"/>
      </rPr>
      <t>2</t>
    </r>
  </si>
  <si>
    <t>Удельный расход холодной воды на снабжение органов местного самоуправления и муниципальных учреждений</t>
  </si>
  <si>
    <r>
      <t>м</t>
    </r>
    <r>
      <rPr>
        <vertAlign val="superscript"/>
        <sz val="11"/>
        <color rgb="FF000000"/>
        <rFont val="Times New Roman"/>
        <family val="1"/>
        <charset val="204"/>
      </rPr>
      <t>3</t>
    </r>
    <r>
      <rPr>
        <sz val="11"/>
        <color rgb="FF000000"/>
        <rFont val="Times New Roman"/>
        <family val="1"/>
        <charset val="204"/>
      </rPr>
      <t>/чел</t>
    </r>
  </si>
  <si>
    <t>Удельный расход природного газа на снабжение органов местного самоуправления и муниципальных учреждений</t>
  </si>
  <si>
    <t>Целевые показатели в области энергосбережения и повышения энергетической эффективности в жилищном фонде</t>
  </si>
  <si>
    <t>Удельный расход тепловой энергии в многоквартирных домах</t>
  </si>
  <si>
    <t>Удельный расход холодной воды в многоквартирных домах</t>
  </si>
  <si>
    <t>Удельный расход электрической энергии в многоквартирных домах</t>
  </si>
  <si>
    <t>Удельный расход природного газа в многоквартирных домах с индивидуальными системами газового отопления</t>
  </si>
  <si>
    <r>
      <t>м</t>
    </r>
    <r>
      <rPr>
        <vertAlign val="superscript"/>
        <sz val="11"/>
        <color rgb="FF000000"/>
        <rFont val="Times New Roman"/>
        <family val="1"/>
        <charset val="204"/>
      </rPr>
      <t>3</t>
    </r>
    <r>
      <rPr>
        <sz val="11"/>
        <color rgb="FF000000"/>
        <rFont val="Times New Roman"/>
        <family val="1"/>
        <charset val="204"/>
      </rPr>
      <t>/м</t>
    </r>
    <r>
      <rPr>
        <vertAlign val="superscript"/>
        <sz val="11"/>
        <color rgb="FF000000"/>
        <rFont val="Times New Roman"/>
        <family val="1"/>
        <charset val="204"/>
      </rPr>
      <t>2</t>
    </r>
  </si>
  <si>
    <t>Удельный расход природного газа в многоквартирных домах с иными системами теплоснабжения</t>
  </si>
  <si>
    <t>Удельный суммарный расход энергетических ресурсов в многоквартирных домах</t>
  </si>
  <si>
    <t>Целевые показатели в области энергосбережения и повышения энергетической эффективности в системах коммунальной инфраструктуры</t>
  </si>
  <si>
    <t>кг.у.т./Гкал</t>
  </si>
  <si>
    <t>Удельный расход топлива на выработку тепловой энергии на котельных</t>
  </si>
  <si>
    <t>Удельный расход электрической энергии, используемой при передаче тепловой энергии в системах теплоснабжения</t>
  </si>
  <si>
    <t>кВтч/Гкал</t>
  </si>
  <si>
    <t>Доля потерь тепловой энергии при ее передаче в общем объеме переданной тепловой энергии</t>
  </si>
  <si>
    <t>Доля потерь воды при ее передаче в общем объеме переданной воды</t>
  </si>
  <si>
    <r>
      <t>кВтч/м</t>
    </r>
    <r>
      <rPr>
        <vertAlign val="superscript"/>
        <sz val="11"/>
        <color rgb="FF000000"/>
        <rFont val="Times New Roman"/>
        <family val="1"/>
        <charset val="204"/>
      </rPr>
      <t>3</t>
    </r>
  </si>
  <si>
    <t>Удельный расход электрической энергии, используемой в системах водоотведения</t>
  </si>
  <si>
    <t>Удельный расход электрической энергии в системах уличного освещения</t>
  </si>
  <si>
    <t>-</t>
  </si>
  <si>
    <t>Коды аналитической программной классификации</t>
  </si>
  <si>
    <t>№п/п</t>
  </si>
  <si>
    <t>Значения целевого показателя индикатора</t>
  </si>
  <si>
    <t>Факт за 2020 год</t>
  </si>
  <si>
    <t>Факт за 2021 год</t>
  </si>
  <si>
    <t>План на 2021</t>
  </si>
  <si>
    <t>Отклонение факта от плана за 2021 год</t>
  </si>
  <si>
    <t xml:space="preserve">% исполнения плана </t>
  </si>
  <si>
    <t>Темп роста (снижения) к уровню прошлого года,%</t>
  </si>
  <si>
    <t>Обоснование отклонений значений целевого показателя (индикатора)</t>
  </si>
  <si>
    <t>Форма1. Отчет о достигнутых значениях целевых показателей (индикаторов) муниципальной программы по состоянию на 01.01.2022 года.</t>
  </si>
  <si>
    <r>
      <rPr>
        <sz val="12"/>
        <color theme="1"/>
        <rFont val="Times New Roman"/>
        <family val="1"/>
        <charset val="204"/>
      </rPr>
      <t xml:space="preserve">Наименование муниципальной программы: </t>
    </r>
    <r>
      <rPr>
        <b/>
        <sz val="12"/>
        <color theme="1"/>
        <rFont val="Times New Roman"/>
        <family val="1"/>
        <charset val="204"/>
      </rPr>
      <t>Энергосбережение и повышение энергетической эффективности</t>
    </r>
  </si>
  <si>
    <t>Форма 2. Отчет о выполнении основных мероприятий муниципальной программы по состоянию на 01.01.2022 года</t>
  </si>
  <si>
    <t>Исполнение требований Федерального Закона от 27.07.2010 года №190-ФЗ  «О теплоснабжении»</t>
  </si>
  <si>
    <t>Исполнение требований Федерального Закона от 07.12.2011 года №416-ФЗ  «О водоснабжении и водоотведении»</t>
  </si>
  <si>
    <t>Мероприятия по организации выявления бесхозяйных объектов недвижимого имущества, используемых для передачи энергетических ресурсов (включая газоснабжение, теплоснабжение, электроснабжение, водоснабжение и водоотведение), постановки в установленном порядке на учет и признанию права муниципальной собственности на них, а также по организации управления такими объектами с момента их выявления, в том числе по определению источника компенсации возникающих при их эксплуатации нормативных потерь энергетических ресурсов.</t>
  </si>
  <si>
    <t>Сокращение доли бесхозяйных объектов теплоэнергетического хозяйства, объектов систем водоснабжения и водоотведения</t>
  </si>
  <si>
    <t>Реализация мероприятий по восстановлению и устройству сетей уличного освещения в муниципальных образованиях поселений и городских округов Удмуртской Республики</t>
  </si>
  <si>
    <t>Снижение объемов потребления электрической энергии. Сокращение бюджетных расходов на оплату электроэнергии.</t>
  </si>
  <si>
    <t>Реконструкция системы уличного освещения с заменой: деревянных опор на ж/б; неизолированного провода на СИП; светильников на энергоэффективные</t>
  </si>
  <si>
    <t>Экономия электрической энергии на уличное освещение на 10 %</t>
  </si>
  <si>
    <t>Отдел архитектуры, строительства и жилищно-коммунального хозяяйства Упривления имущественных и земельных отношений</t>
  </si>
  <si>
    <t>Наименование мероприятия</t>
  </si>
  <si>
    <t>Ответственный исполнитель</t>
  </si>
  <si>
    <t>Срок выполнения аплановый</t>
  </si>
  <si>
    <t>Срок выполнения фактический</t>
  </si>
  <si>
    <t>Ожидаемый непосредственный результат</t>
  </si>
  <si>
    <t>Достигнуты результат на конец отчетного периода</t>
  </si>
  <si>
    <t>Проблемы возникшие в ходе реализации мероприятия</t>
  </si>
  <si>
    <t>Код аналитической програмной классификации</t>
  </si>
  <si>
    <t>Разработка и(или) ежегодная актуализация схем теплоснабжения в муниципальных образованиях Удмуртской Республики</t>
  </si>
  <si>
    <t>Разработка и(или) ежегодная актуализация схем водоснабжения и водоотведения в муниципальных образованиях Удмуртской Республики</t>
  </si>
  <si>
    <t>Заменено 157 светильников на энергоэффективные</t>
  </si>
  <si>
    <t>отсутствиее финансирования</t>
  </si>
  <si>
    <t>Увеличение произошло за счет установки тепловых счетчиков</t>
  </si>
  <si>
    <t>Увеличение произошло за счет увеличения отапливаемой площади</t>
  </si>
  <si>
    <t>Увеличение произошло за счет увеличения числа потребителей</t>
  </si>
  <si>
    <t>Высокий износ тепловых сетей</t>
  </si>
  <si>
    <t>Высокий изноз водопроводной сети</t>
  </si>
  <si>
    <t>Уменьшение произошло за счет замены оборудования на энергоэффективное</t>
  </si>
  <si>
    <t>Снижение произошло за счет перевода части котельных на газ</t>
  </si>
  <si>
    <t>Увеличение произошло за счет того, что в 2020 году учереждения работали дистанционно всвязи с распространением новой коронавирусной инфекции</t>
  </si>
  <si>
    <t>Увеличение произошло за счетувеличения общей площади учереждений</t>
  </si>
  <si>
    <t>Увеличение произошло из-за холодной зимы 2020-2021 гг.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</si>
</sst>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vertAlign val="superscript"/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0" fillId="0" borderId="12" xfId="0" applyBorder="1"/>
    <xf numFmtId="0" fontId="2" fillId="2" borderId="1" xfId="0" applyFont="1" applyFill="1" applyBorder="1" applyAlignment="1">
      <alignment horizontal="center"/>
    </xf>
    <xf numFmtId="2" fontId="1" fillId="0" borderId="10" xfId="0" applyNumberFormat="1" applyFont="1" applyBorder="1" applyAlignment="1">
      <alignment wrapText="1"/>
    </xf>
    <xf numFmtId="2" fontId="0" fillId="0" borderId="10" xfId="0" applyNumberFormat="1" applyBorder="1"/>
    <xf numFmtId="0" fontId="5" fillId="0" borderId="0" xfId="0" applyFont="1"/>
    <xf numFmtId="0" fontId="4" fillId="0" borderId="10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/>
    </xf>
    <xf numFmtId="0" fontId="0" fillId="0" borderId="12" xfId="0" applyBorder="1" applyAlignment="1">
      <alignment wrapText="1"/>
    </xf>
    <xf numFmtId="0" fontId="0" fillId="0" borderId="10" xfId="0" applyBorder="1" applyAlignment="1">
      <alignment wrapText="1"/>
    </xf>
    <xf numFmtId="0" fontId="2" fillId="0" borderId="2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2" fontId="1" fillId="0" borderId="10" xfId="0" applyNumberFormat="1" applyFont="1" applyFill="1" applyBorder="1" applyAlignment="1">
      <alignment wrapText="1"/>
    </xf>
    <xf numFmtId="2" fontId="0" fillId="0" borderId="10" xfId="0" applyNumberFormat="1" applyFill="1" applyBorder="1"/>
    <xf numFmtId="0" fontId="2" fillId="0" borderId="6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left"/>
    </xf>
    <xf numFmtId="0" fontId="2" fillId="2" borderId="8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3" borderId="9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2" fontId="1" fillId="0" borderId="10" xfId="0" applyNumberFormat="1" applyFont="1" applyBorder="1" applyAlignment="1">
      <alignment horizontal="right" wrapText="1"/>
    </xf>
    <xf numFmtId="2" fontId="0" fillId="0" borderId="11" xfId="0" applyNumberFormat="1" applyBorder="1" applyAlignment="1">
      <alignment horizontal="right"/>
    </xf>
    <xf numFmtId="2" fontId="0" fillId="0" borderId="12" xfId="0" applyNumberFormat="1" applyBorder="1" applyAlignment="1">
      <alignment horizontal="right"/>
    </xf>
    <xf numFmtId="0" fontId="2" fillId="2" borderId="9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2" fillId="3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0" xfId="0" applyFont="1" applyBorder="1" applyAlignment="1">
      <alignment horizontal="center" wrapText="1"/>
    </xf>
    <xf numFmtId="2" fontId="0" fillId="0" borderId="11" xfId="0" applyNumberFormat="1" applyFill="1" applyBorder="1" applyAlignment="1">
      <alignment horizontal="right"/>
    </xf>
    <xf numFmtId="2" fontId="0" fillId="0" borderId="13" xfId="0" applyNumberFormat="1" applyFill="1" applyBorder="1" applyAlignment="1">
      <alignment horizontal="right"/>
    </xf>
    <xf numFmtId="2" fontId="0" fillId="0" borderId="12" xfId="0" applyNumberFormat="1" applyFill="1" applyBorder="1" applyAlignment="1">
      <alignment horizontal="right"/>
    </xf>
    <xf numFmtId="2" fontId="1" fillId="0" borderId="11" xfId="0" applyNumberFormat="1" applyFont="1" applyFill="1" applyBorder="1" applyAlignment="1">
      <alignment horizontal="right" wrapText="1"/>
    </xf>
    <xf numFmtId="2" fontId="1" fillId="0" borderId="13" xfId="0" applyNumberFormat="1" applyFont="1" applyFill="1" applyBorder="1" applyAlignment="1">
      <alignment horizontal="right" wrapText="1"/>
    </xf>
    <xf numFmtId="2" fontId="1" fillId="0" borderId="12" xfId="0" applyNumberFormat="1" applyFont="1" applyFill="1" applyBorder="1" applyAlignment="1">
      <alignment horizontal="right" wrapText="1"/>
    </xf>
    <xf numFmtId="2" fontId="1" fillId="0" borderId="10" xfId="0" applyNumberFormat="1" applyFont="1" applyFill="1" applyBorder="1" applyAlignment="1">
      <alignment horizontal="right" wrapText="1"/>
    </xf>
    <xf numFmtId="0" fontId="2" fillId="2" borderId="10" xfId="0" applyFont="1" applyFill="1" applyBorder="1" applyAlignment="1">
      <alignment horizont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0" fillId="0" borderId="11" xfId="0" applyFill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2" xfId="0" applyFill="1" applyBorder="1" applyAlignment="1">
      <alignment horizontal="left" wrapText="1"/>
    </xf>
    <xf numFmtId="0" fontId="0" fillId="0" borderId="10" xfId="0" applyFill="1" applyBorder="1" applyAlignment="1">
      <alignment horizontal="left"/>
    </xf>
    <xf numFmtId="0" fontId="0" fillId="0" borderId="11" xfId="0" applyFill="1" applyBorder="1" applyAlignment="1">
      <alignment horizontal="left" wrapText="1"/>
    </xf>
    <xf numFmtId="0" fontId="0" fillId="0" borderId="13" xfId="0" applyFill="1" applyBorder="1" applyAlignment="1">
      <alignment horizontal="left" wrapText="1"/>
    </xf>
    <xf numFmtId="0" fontId="0" fillId="0" borderId="12" xfId="0" applyFill="1" applyBorder="1" applyAlignment="1">
      <alignment horizontal="left" wrapText="1"/>
    </xf>
    <xf numFmtId="0" fontId="0" fillId="4" borderId="11" xfId="0" applyFill="1" applyBorder="1" applyAlignment="1">
      <alignment horizontal="left" wrapText="1"/>
    </xf>
    <xf numFmtId="0" fontId="0" fillId="4" borderId="13" xfId="0" applyFill="1" applyBorder="1" applyAlignment="1">
      <alignment horizontal="left" wrapText="1"/>
    </xf>
    <xf numFmtId="0" fontId="0" fillId="4" borderId="12" xfId="0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8"/>
  <sheetViews>
    <sheetView tabSelected="1" topLeftCell="A13" workbookViewId="0">
      <selection activeCell="I40" sqref="I40:I43"/>
    </sheetView>
  </sheetViews>
  <sheetFormatPr defaultRowHeight="15"/>
  <cols>
    <col min="4" max="4" width="45.7109375" customWidth="1"/>
    <col min="11" max="11" width="10.42578125" customWidth="1"/>
    <col min="12" max="12" width="27.85546875" customWidth="1"/>
  </cols>
  <sheetData>
    <row r="1" spans="1:13" ht="37.5" customHeight="1">
      <c r="A1" s="31" t="s">
        <v>50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3" ht="15.75">
      <c r="A2" s="32" t="s">
        <v>51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4" spans="1:13" ht="68.25" customHeight="1">
      <c r="A4" s="39" t="s">
        <v>40</v>
      </c>
      <c r="B4" s="39"/>
      <c r="C4" s="39" t="s">
        <v>41</v>
      </c>
      <c r="D4" s="39" t="s">
        <v>0</v>
      </c>
      <c r="E4" s="39" t="s">
        <v>1</v>
      </c>
      <c r="F4" s="39" t="s">
        <v>42</v>
      </c>
      <c r="G4" s="39"/>
      <c r="H4" s="39"/>
      <c r="I4" s="39" t="s">
        <v>46</v>
      </c>
      <c r="J4" s="39" t="s">
        <v>47</v>
      </c>
      <c r="K4" s="39" t="s">
        <v>48</v>
      </c>
      <c r="L4" s="39" t="s">
        <v>49</v>
      </c>
      <c r="M4" s="1"/>
    </row>
    <row r="5" spans="1:13" ht="47.25">
      <c r="A5" s="10" t="s">
        <v>2</v>
      </c>
      <c r="B5" s="10" t="s">
        <v>3</v>
      </c>
      <c r="C5" s="39"/>
      <c r="D5" s="39"/>
      <c r="E5" s="39"/>
      <c r="F5" s="10" t="s">
        <v>43</v>
      </c>
      <c r="G5" s="10" t="s">
        <v>44</v>
      </c>
      <c r="H5" s="10" t="s">
        <v>45</v>
      </c>
      <c r="I5" s="39"/>
      <c r="J5" s="39"/>
      <c r="K5" s="39"/>
      <c r="L5" s="39"/>
      <c r="M5" s="1"/>
    </row>
    <row r="6" spans="1:13" ht="15" customHeight="1">
      <c r="A6" s="33"/>
      <c r="B6" s="35"/>
      <c r="C6" s="37"/>
      <c r="D6" s="40" t="s">
        <v>4</v>
      </c>
      <c r="E6" s="40"/>
      <c r="F6" s="40"/>
      <c r="G6" s="40"/>
      <c r="H6" s="40"/>
      <c r="I6" s="40"/>
      <c r="J6" s="40"/>
      <c r="K6" s="40"/>
      <c r="L6" s="40"/>
    </row>
    <row r="7" spans="1:13">
      <c r="A7" s="33"/>
      <c r="B7" s="35"/>
      <c r="C7" s="37"/>
      <c r="D7" s="40"/>
      <c r="E7" s="40"/>
      <c r="F7" s="40"/>
      <c r="G7" s="40"/>
      <c r="H7" s="40"/>
      <c r="I7" s="40"/>
      <c r="J7" s="40"/>
      <c r="K7" s="40"/>
      <c r="L7" s="40"/>
    </row>
    <row r="8" spans="1:13" ht="15.75" thickBot="1">
      <c r="A8" s="34"/>
      <c r="B8" s="36"/>
      <c r="C8" s="38"/>
      <c r="D8" s="40"/>
      <c r="E8" s="40"/>
      <c r="F8" s="40"/>
      <c r="G8" s="40"/>
      <c r="H8" s="40"/>
      <c r="I8" s="40"/>
      <c r="J8" s="40"/>
      <c r="K8" s="40"/>
      <c r="L8" s="40"/>
    </row>
    <row r="9" spans="1:13" ht="75.75" thickBot="1">
      <c r="A9" s="2">
        <v>8</v>
      </c>
      <c r="B9" s="3"/>
      <c r="C9" s="3">
        <v>1</v>
      </c>
      <c r="D9" s="3" t="s">
        <v>5</v>
      </c>
      <c r="E9" s="3" t="s">
        <v>6</v>
      </c>
      <c r="F9" s="3">
        <v>100</v>
      </c>
      <c r="G9" s="3">
        <v>100</v>
      </c>
      <c r="H9" s="4">
        <v>100</v>
      </c>
      <c r="I9" s="13">
        <v>0</v>
      </c>
      <c r="J9" s="14">
        <v>100</v>
      </c>
      <c r="K9" s="14">
        <v>0</v>
      </c>
      <c r="L9" s="21"/>
    </row>
    <row r="10" spans="1:13" ht="75.75" thickBot="1">
      <c r="A10" s="2">
        <v>8</v>
      </c>
      <c r="B10" s="3"/>
      <c r="C10" s="3">
        <v>2</v>
      </c>
      <c r="D10" s="3" t="s">
        <v>7</v>
      </c>
      <c r="E10" s="3" t="s">
        <v>6</v>
      </c>
      <c r="F10" s="3">
        <v>21.6</v>
      </c>
      <c r="G10" s="3">
        <v>25.8</v>
      </c>
      <c r="H10" s="4">
        <v>45</v>
      </c>
      <c r="I10" s="16">
        <f>H10-G10</f>
        <v>19.2</v>
      </c>
      <c r="J10" s="17">
        <f>G10/H10*100</f>
        <v>57.333333333333336</v>
      </c>
      <c r="K10" s="17">
        <f>(G10-F10)*100/F10</f>
        <v>19.444444444444439</v>
      </c>
      <c r="L10" s="22" t="s">
        <v>74</v>
      </c>
    </row>
    <row r="11" spans="1:13" ht="75.75" thickBot="1">
      <c r="A11" s="2">
        <v>8</v>
      </c>
      <c r="B11" s="3"/>
      <c r="C11" s="3">
        <v>3</v>
      </c>
      <c r="D11" s="3" t="s">
        <v>8</v>
      </c>
      <c r="E11" s="3" t="s">
        <v>6</v>
      </c>
      <c r="F11" s="3">
        <v>100</v>
      </c>
      <c r="G11" s="3">
        <v>100</v>
      </c>
      <c r="H11" s="4">
        <v>100</v>
      </c>
      <c r="I11" s="16">
        <f t="shared" ref="I11:I13" si="0">H11-G11</f>
        <v>0</v>
      </c>
      <c r="J11" s="17">
        <f t="shared" ref="J11:J13" si="1">G11/H11*100</f>
        <v>100</v>
      </c>
      <c r="K11" s="17">
        <f t="shared" ref="K11:K13" si="2">(G11-F11)*100/F11</f>
        <v>0</v>
      </c>
      <c r="L11" s="22"/>
    </row>
    <row r="12" spans="1:13" ht="75.75" thickBot="1">
      <c r="A12" s="2">
        <v>8</v>
      </c>
      <c r="B12" s="3"/>
      <c r="C12" s="3">
        <v>4</v>
      </c>
      <c r="D12" s="3" t="s">
        <v>9</v>
      </c>
      <c r="E12" s="3" t="s">
        <v>6</v>
      </c>
      <c r="F12" s="3">
        <v>100</v>
      </c>
      <c r="G12" s="3">
        <v>100</v>
      </c>
      <c r="H12" s="4">
        <v>100</v>
      </c>
      <c r="I12" s="16">
        <f t="shared" si="0"/>
        <v>0</v>
      </c>
      <c r="J12" s="17">
        <f t="shared" si="1"/>
        <v>100</v>
      </c>
      <c r="K12" s="17">
        <f t="shared" si="2"/>
        <v>0</v>
      </c>
      <c r="L12" s="22"/>
    </row>
    <row r="13" spans="1:13" ht="90.75" thickBot="1">
      <c r="A13" s="23">
        <v>8</v>
      </c>
      <c r="B13" s="24"/>
      <c r="C13" s="24">
        <v>5</v>
      </c>
      <c r="D13" s="25" t="s">
        <v>10</v>
      </c>
      <c r="E13" s="25" t="s">
        <v>6</v>
      </c>
      <c r="F13" s="25">
        <v>18.899999999999999</v>
      </c>
      <c r="G13" s="25">
        <v>18</v>
      </c>
      <c r="H13" s="26">
        <v>24.8</v>
      </c>
      <c r="I13" s="27">
        <f t="shared" si="0"/>
        <v>6.8000000000000007</v>
      </c>
      <c r="J13" s="28">
        <f t="shared" si="1"/>
        <v>72.58064516129032</v>
      </c>
      <c r="K13" s="28">
        <f t="shared" si="2"/>
        <v>-4.7619047619047548</v>
      </c>
      <c r="L13" s="84" t="s">
        <v>80</v>
      </c>
    </row>
    <row r="14" spans="1:13" ht="15.75" customHeight="1" thickBot="1">
      <c r="A14" s="5"/>
      <c r="B14" s="6"/>
      <c r="C14" s="15"/>
      <c r="D14" s="73" t="s">
        <v>11</v>
      </c>
      <c r="E14" s="73"/>
      <c r="F14" s="73"/>
      <c r="G14" s="73"/>
      <c r="H14" s="73"/>
      <c r="I14" s="73"/>
      <c r="J14" s="73"/>
      <c r="K14" s="73"/>
      <c r="L14" s="73"/>
    </row>
    <row r="15" spans="1:13" ht="45.75" thickBot="1">
      <c r="A15" s="2">
        <v>8</v>
      </c>
      <c r="B15" s="7"/>
      <c r="C15" s="7">
        <v>6</v>
      </c>
      <c r="D15" s="3" t="s">
        <v>12</v>
      </c>
      <c r="E15" s="3" t="s">
        <v>13</v>
      </c>
      <c r="F15" s="3">
        <v>41.84</v>
      </c>
      <c r="G15" s="3">
        <v>41.84</v>
      </c>
      <c r="H15" s="4">
        <v>41.84</v>
      </c>
      <c r="I15" s="16">
        <f>H15-G15</f>
        <v>0</v>
      </c>
      <c r="J15" s="17">
        <f>G15/H15*100</f>
        <v>100</v>
      </c>
      <c r="K15" s="17">
        <f>(G15-F15)*100/F15</f>
        <v>0</v>
      </c>
      <c r="L15" s="21"/>
    </row>
    <row r="16" spans="1:13" ht="36.75" customHeight="1">
      <c r="A16" s="41">
        <v>8</v>
      </c>
      <c r="B16" s="43"/>
      <c r="C16" s="43">
        <v>7</v>
      </c>
      <c r="D16" s="41" t="s">
        <v>14</v>
      </c>
      <c r="E16" s="41" t="s">
        <v>15</v>
      </c>
      <c r="F16" s="41">
        <v>40.6</v>
      </c>
      <c r="G16" s="41">
        <v>41.3</v>
      </c>
      <c r="H16" s="45">
        <v>40.9</v>
      </c>
      <c r="I16" s="47">
        <f>H16-G16</f>
        <v>-0.39999999999999858</v>
      </c>
      <c r="J16" s="48">
        <f>G16/H16*100</f>
        <v>100.97799511002445</v>
      </c>
      <c r="K16" s="48">
        <f>(G16-F16)*100/F16</f>
        <v>1.7241379310344722</v>
      </c>
      <c r="L16" s="86" t="s">
        <v>81</v>
      </c>
    </row>
    <row r="17" spans="1:12" ht="60.75" customHeight="1" thickBot="1">
      <c r="A17" s="42"/>
      <c r="B17" s="44"/>
      <c r="C17" s="44"/>
      <c r="D17" s="42"/>
      <c r="E17" s="42"/>
      <c r="F17" s="42"/>
      <c r="G17" s="42"/>
      <c r="H17" s="46"/>
      <c r="I17" s="47"/>
      <c r="J17" s="49"/>
      <c r="K17" s="49"/>
      <c r="L17" s="87"/>
    </row>
    <row r="18" spans="1:12" ht="45.75" thickBot="1">
      <c r="A18" s="2">
        <v>8</v>
      </c>
      <c r="B18" s="7"/>
      <c r="C18" s="7">
        <v>8</v>
      </c>
      <c r="D18" s="3" t="s">
        <v>16</v>
      </c>
      <c r="E18" s="3" t="s">
        <v>17</v>
      </c>
      <c r="F18" s="3">
        <v>0.16</v>
      </c>
      <c r="G18" s="3">
        <v>0.191</v>
      </c>
      <c r="H18" s="4">
        <v>0.20300000000000001</v>
      </c>
      <c r="I18" s="16">
        <f>H18-G18</f>
        <v>1.2000000000000011E-2</v>
      </c>
      <c r="J18" s="17">
        <f>G18/H18*100</f>
        <v>94.088669950738918</v>
      </c>
      <c r="K18" s="17">
        <f>(G18-F18)*100/F18</f>
        <v>19.375</v>
      </c>
      <c r="L18" s="88" t="s">
        <v>82</v>
      </c>
    </row>
    <row r="19" spans="1:12" ht="90.75" thickBot="1">
      <c r="A19" s="2">
        <v>8</v>
      </c>
      <c r="B19" s="7"/>
      <c r="C19" s="7">
        <v>9</v>
      </c>
      <c r="D19" s="3" t="s">
        <v>18</v>
      </c>
      <c r="E19" s="3" t="s">
        <v>19</v>
      </c>
      <c r="F19" s="3">
        <v>6.01</v>
      </c>
      <c r="G19" s="3">
        <v>6.04</v>
      </c>
      <c r="H19" s="4">
        <v>6.04</v>
      </c>
      <c r="I19" s="16">
        <f t="shared" ref="I19:I20" si="3">H19-G19</f>
        <v>0</v>
      </c>
      <c r="J19" s="17">
        <f t="shared" ref="J19:J20" si="4">G19/H19*100</f>
        <v>100</v>
      </c>
      <c r="K19" s="17">
        <f t="shared" ref="K19:K20" si="5">(G19-F19)*100/F19</f>
        <v>0.49916805324459651</v>
      </c>
      <c r="L19" s="88" t="s">
        <v>81</v>
      </c>
    </row>
    <row r="20" spans="1:12" ht="45.75" thickBot="1">
      <c r="A20" s="2">
        <v>8</v>
      </c>
      <c r="B20" s="7"/>
      <c r="C20" s="7">
        <v>10</v>
      </c>
      <c r="D20" s="8" t="s">
        <v>20</v>
      </c>
      <c r="E20" s="8" t="s">
        <v>19</v>
      </c>
      <c r="F20" s="8">
        <v>680.25</v>
      </c>
      <c r="G20" s="8">
        <v>680.25</v>
      </c>
      <c r="H20" s="9">
        <v>680.25</v>
      </c>
      <c r="I20" s="16">
        <f t="shared" si="3"/>
        <v>0</v>
      </c>
      <c r="J20" s="17">
        <f t="shared" si="4"/>
        <v>100</v>
      </c>
      <c r="K20" s="17">
        <f t="shared" si="5"/>
        <v>0</v>
      </c>
      <c r="L20" s="85"/>
    </row>
    <row r="21" spans="1:12" ht="15" customHeight="1">
      <c r="A21" s="50"/>
      <c r="B21" s="51"/>
      <c r="C21" s="52"/>
      <c r="D21" s="40" t="s">
        <v>21</v>
      </c>
      <c r="E21" s="40"/>
      <c r="F21" s="40"/>
      <c r="G21" s="40"/>
      <c r="H21" s="40"/>
      <c r="I21" s="40"/>
      <c r="J21" s="40"/>
      <c r="K21" s="40"/>
      <c r="L21" s="40"/>
    </row>
    <row r="22" spans="1:12">
      <c r="A22" s="33"/>
      <c r="B22" s="35"/>
      <c r="C22" s="37"/>
      <c r="D22" s="40"/>
      <c r="E22" s="40"/>
      <c r="F22" s="40"/>
      <c r="G22" s="40"/>
      <c r="H22" s="40"/>
      <c r="I22" s="40"/>
      <c r="J22" s="40"/>
      <c r="K22" s="40"/>
      <c r="L22" s="40"/>
    </row>
    <row r="23" spans="1:12" ht="15.75" thickBot="1">
      <c r="A23" s="34"/>
      <c r="B23" s="36"/>
      <c r="C23" s="38"/>
      <c r="D23" s="40"/>
      <c r="E23" s="40"/>
      <c r="F23" s="40"/>
      <c r="G23" s="40"/>
      <c r="H23" s="40"/>
      <c r="I23" s="40"/>
      <c r="J23" s="40"/>
      <c r="K23" s="40"/>
      <c r="L23" s="40"/>
    </row>
    <row r="24" spans="1:12" ht="39.75" thickBot="1">
      <c r="A24" s="2">
        <v>8</v>
      </c>
      <c r="B24" s="7"/>
      <c r="C24" s="7">
        <v>11</v>
      </c>
      <c r="D24" s="3" t="s">
        <v>22</v>
      </c>
      <c r="E24" s="3" t="s">
        <v>17</v>
      </c>
      <c r="F24" s="3">
        <v>0.246</v>
      </c>
      <c r="G24" s="3">
        <v>0.25800000000000001</v>
      </c>
      <c r="H24" s="4">
        <v>0.21</v>
      </c>
      <c r="I24" s="16">
        <f t="shared" ref="I24:I29" si="6">H24-G24</f>
        <v>-4.8000000000000015E-2</v>
      </c>
      <c r="J24" s="17">
        <f t="shared" ref="J24:J29" si="7">G24/H24*100</f>
        <v>122.85714285714286</v>
      </c>
      <c r="K24" s="17">
        <f t="shared" ref="K24:K29" si="8">(G24-F24)*100/F24</f>
        <v>4.8780487804878092</v>
      </c>
      <c r="L24" s="13" t="s">
        <v>75</v>
      </c>
    </row>
    <row r="25" spans="1:12" ht="30.75" thickBot="1">
      <c r="A25" s="2">
        <v>8</v>
      </c>
      <c r="B25" s="7"/>
      <c r="C25" s="7">
        <v>12</v>
      </c>
      <c r="D25" s="3" t="s">
        <v>23</v>
      </c>
      <c r="E25" s="3" t="s">
        <v>19</v>
      </c>
      <c r="F25" s="3">
        <v>31.22</v>
      </c>
      <c r="G25" s="3">
        <v>35.07</v>
      </c>
      <c r="H25" s="4">
        <v>31.22</v>
      </c>
      <c r="I25" s="16">
        <f t="shared" si="6"/>
        <v>-3.8500000000000014</v>
      </c>
      <c r="J25" s="17">
        <f t="shared" si="7"/>
        <v>112.33183856502242</v>
      </c>
      <c r="K25" s="17">
        <f t="shared" si="8"/>
        <v>12.331838565022426</v>
      </c>
      <c r="L25" s="13" t="s">
        <v>76</v>
      </c>
    </row>
    <row r="26" spans="1:12" ht="30.75" thickBot="1">
      <c r="A26" s="2">
        <v>8</v>
      </c>
      <c r="B26" s="7"/>
      <c r="C26" s="7">
        <v>13</v>
      </c>
      <c r="D26" s="3" t="s">
        <v>24</v>
      </c>
      <c r="E26" s="3" t="s">
        <v>15</v>
      </c>
      <c r="F26" s="3">
        <v>26.44</v>
      </c>
      <c r="G26" s="3">
        <v>35.93</v>
      </c>
      <c r="H26" s="4">
        <v>37.700000000000003</v>
      </c>
      <c r="I26" s="16">
        <f t="shared" si="6"/>
        <v>1.7700000000000031</v>
      </c>
      <c r="J26" s="17">
        <f t="shared" si="7"/>
        <v>95.305039787798393</v>
      </c>
      <c r="K26" s="17">
        <f t="shared" si="8"/>
        <v>35.892586989409978</v>
      </c>
      <c r="L26" s="13" t="s">
        <v>76</v>
      </c>
    </row>
    <row r="27" spans="1:12" ht="45.75" thickBot="1">
      <c r="A27" s="2">
        <v>8</v>
      </c>
      <c r="B27" s="7"/>
      <c r="C27" s="7">
        <v>15</v>
      </c>
      <c r="D27" s="3" t="s">
        <v>25</v>
      </c>
      <c r="E27" s="3" t="s">
        <v>26</v>
      </c>
      <c r="F27" s="3">
        <v>102.53</v>
      </c>
      <c r="G27" s="3">
        <v>102.53</v>
      </c>
      <c r="H27" s="4">
        <v>102.53</v>
      </c>
      <c r="I27" s="16">
        <f t="shared" si="6"/>
        <v>0</v>
      </c>
      <c r="J27" s="17">
        <f t="shared" si="7"/>
        <v>100</v>
      </c>
      <c r="K27" s="17">
        <f t="shared" si="8"/>
        <v>0</v>
      </c>
      <c r="L27" s="11"/>
    </row>
    <row r="28" spans="1:12" ht="45.75" thickBot="1">
      <c r="A28" s="2">
        <v>8</v>
      </c>
      <c r="B28" s="7"/>
      <c r="C28" s="7">
        <v>16</v>
      </c>
      <c r="D28" s="3" t="s">
        <v>27</v>
      </c>
      <c r="E28" s="3" t="s">
        <v>19</v>
      </c>
      <c r="F28" s="3">
        <v>240.01</v>
      </c>
      <c r="G28" s="3">
        <v>240.01</v>
      </c>
      <c r="H28" s="4">
        <v>240.01</v>
      </c>
      <c r="I28" s="16">
        <f t="shared" si="6"/>
        <v>0</v>
      </c>
      <c r="J28" s="17">
        <f t="shared" si="7"/>
        <v>100</v>
      </c>
      <c r="K28" s="17">
        <f t="shared" si="8"/>
        <v>0</v>
      </c>
      <c r="L28" s="11"/>
    </row>
    <row r="29" spans="1:12" ht="30.75" thickBot="1">
      <c r="A29" s="2">
        <v>8</v>
      </c>
      <c r="B29" s="7"/>
      <c r="C29" s="7">
        <v>17</v>
      </c>
      <c r="D29" s="8" t="s">
        <v>28</v>
      </c>
      <c r="E29" s="8" t="s">
        <v>13</v>
      </c>
      <c r="F29" s="8">
        <v>35.74</v>
      </c>
      <c r="G29" s="8">
        <v>35.74</v>
      </c>
      <c r="H29" s="9">
        <v>35.74</v>
      </c>
      <c r="I29" s="16">
        <f t="shared" si="6"/>
        <v>0</v>
      </c>
      <c r="J29" s="17">
        <f t="shared" si="7"/>
        <v>100</v>
      </c>
      <c r="K29" s="17">
        <f t="shared" si="8"/>
        <v>0</v>
      </c>
      <c r="L29" s="12"/>
    </row>
    <row r="30" spans="1:12" ht="15" customHeight="1">
      <c r="A30" s="50"/>
      <c r="B30" s="51"/>
      <c r="C30" s="52"/>
      <c r="D30" s="40" t="s">
        <v>29</v>
      </c>
      <c r="E30" s="40"/>
      <c r="F30" s="40"/>
      <c r="G30" s="40"/>
      <c r="H30" s="40"/>
      <c r="I30" s="40"/>
      <c r="J30" s="40"/>
      <c r="K30" s="40"/>
      <c r="L30" s="40"/>
    </row>
    <row r="31" spans="1:12">
      <c r="A31" s="33"/>
      <c r="B31" s="35"/>
      <c r="C31" s="37"/>
      <c r="D31" s="40"/>
      <c r="E31" s="40"/>
      <c r="F31" s="40"/>
      <c r="G31" s="40"/>
      <c r="H31" s="40"/>
      <c r="I31" s="40"/>
      <c r="J31" s="40"/>
      <c r="K31" s="40"/>
      <c r="L31" s="40"/>
    </row>
    <row r="32" spans="1:12" ht="15.75" thickBot="1">
      <c r="A32" s="34"/>
      <c r="B32" s="36"/>
      <c r="C32" s="38"/>
      <c r="D32" s="40"/>
      <c r="E32" s="40"/>
      <c r="F32" s="40"/>
      <c r="G32" s="40"/>
      <c r="H32" s="40"/>
      <c r="I32" s="40"/>
      <c r="J32" s="40"/>
      <c r="K32" s="40"/>
      <c r="L32" s="40"/>
    </row>
    <row r="33" spans="1:12" ht="45.75" thickBot="1">
      <c r="A33" s="23">
        <v>8</v>
      </c>
      <c r="B33" s="29"/>
      <c r="C33" s="29">
        <v>18</v>
      </c>
      <c r="D33" s="24" t="s">
        <v>31</v>
      </c>
      <c r="E33" s="24" t="s">
        <v>30</v>
      </c>
      <c r="F33" s="24">
        <v>170.99</v>
      </c>
      <c r="G33" s="24">
        <v>173.98</v>
      </c>
      <c r="H33" s="30">
        <v>155.28</v>
      </c>
      <c r="I33" s="27">
        <f t="shared" ref="I33" si="9">H33-G33</f>
        <v>-18.699999999999989</v>
      </c>
      <c r="J33" s="28">
        <f t="shared" ref="J33" si="10">G33/H33*100</f>
        <v>112.04276146316332</v>
      </c>
      <c r="K33" s="28">
        <f t="shared" ref="K33" si="11">(G33-F33)*100/F33</f>
        <v>1.7486402713608868</v>
      </c>
      <c r="L33" s="89" t="s">
        <v>83</v>
      </c>
    </row>
    <row r="34" spans="1:12" ht="45.75" thickBot="1">
      <c r="A34" s="23">
        <v>8</v>
      </c>
      <c r="B34" s="29"/>
      <c r="C34" s="29">
        <v>19</v>
      </c>
      <c r="D34" s="24" t="s">
        <v>32</v>
      </c>
      <c r="E34" s="24" t="s">
        <v>33</v>
      </c>
      <c r="F34" s="24">
        <v>35.32</v>
      </c>
      <c r="G34" s="24">
        <v>35.32</v>
      </c>
      <c r="H34" s="30">
        <v>35.32</v>
      </c>
      <c r="I34" s="27">
        <f>H34-G34</f>
        <v>0</v>
      </c>
      <c r="J34" s="28">
        <f>G34/H34*100</f>
        <v>100</v>
      </c>
      <c r="K34" s="28">
        <f>(G34-F34)*100/F34</f>
        <v>0</v>
      </c>
      <c r="L34" s="90"/>
    </row>
    <row r="35" spans="1:12" ht="43.5" customHeight="1" thickBot="1">
      <c r="A35" s="53">
        <v>8</v>
      </c>
      <c r="B35" s="59"/>
      <c r="C35" s="59">
        <v>20</v>
      </c>
      <c r="D35" s="53" t="s">
        <v>34</v>
      </c>
      <c r="E35" s="53" t="s">
        <v>6</v>
      </c>
      <c r="F35" s="53">
        <v>12.88</v>
      </c>
      <c r="G35" s="53">
        <v>7.8</v>
      </c>
      <c r="H35" s="56">
        <v>8.42</v>
      </c>
      <c r="I35" s="69">
        <f>H35-G35</f>
        <v>0.62000000000000011</v>
      </c>
      <c r="J35" s="66">
        <f>G35/H35*100</f>
        <v>92.63657957244655</v>
      </c>
      <c r="K35" s="66">
        <f>(G35-F35)*100/F35</f>
        <v>-39.440993788819881</v>
      </c>
      <c r="L35" s="91" t="s">
        <v>77</v>
      </c>
    </row>
    <row r="36" spans="1:12" ht="15.75" hidden="1" customHeight="1" thickBot="1">
      <c r="A36" s="54"/>
      <c r="B36" s="61"/>
      <c r="C36" s="61"/>
      <c r="D36" s="54"/>
      <c r="E36" s="54"/>
      <c r="F36" s="54"/>
      <c r="G36" s="54"/>
      <c r="H36" s="57"/>
      <c r="I36" s="70"/>
      <c r="J36" s="67"/>
      <c r="K36" s="67"/>
      <c r="L36" s="92"/>
    </row>
    <row r="37" spans="1:12" ht="15.75" hidden="1" customHeight="1" thickBot="1">
      <c r="A37" s="55"/>
      <c r="B37" s="60"/>
      <c r="C37" s="60"/>
      <c r="D37" s="55"/>
      <c r="E37" s="55"/>
      <c r="F37" s="55"/>
      <c r="G37" s="55"/>
      <c r="H37" s="58"/>
      <c r="I37" s="71"/>
      <c r="J37" s="68"/>
      <c r="K37" s="68"/>
      <c r="L37" s="93"/>
    </row>
    <row r="38" spans="1:12" ht="21" customHeight="1">
      <c r="A38" s="53">
        <v>8</v>
      </c>
      <c r="B38" s="59"/>
      <c r="C38" s="59">
        <v>21</v>
      </c>
      <c r="D38" s="53" t="s">
        <v>35</v>
      </c>
      <c r="E38" s="53" t="s">
        <v>6</v>
      </c>
      <c r="F38" s="53">
        <v>7.9</v>
      </c>
      <c r="G38" s="53">
        <v>9.1</v>
      </c>
      <c r="H38" s="56">
        <v>7.7</v>
      </c>
      <c r="I38" s="69">
        <f>H38-G38</f>
        <v>-1.3999999999999995</v>
      </c>
      <c r="J38" s="66">
        <f>G38/H38*100</f>
        <v>118.18181818181816</v>
      </c>
      <c r="K38" s="66">
        <f>(G38-F38)*100/F38</f>
        <v>15.189873417721509</v>
      </c>
      <c r="L38" s="91" t="s">
        <v>78</v>
      </c>
    </row>
    <row r="39" spans="1:12" ht="15.75" thickBot="1">
      <c r="A39" s="55"/>
      <c r="B39" s="60"/>
      <c r="C39" s="60"/>
      <c r="D39" s="55"/>
      <c r="E39" s="55"/>
      <c r="F39" s="55"/>
      <c r="G39" s="55"/>
      <c r="H39" s="58"/>
      <c r="I39" s="71"/>
      <c r="J39" s="68"/>
      <c r="K39" s="68"/>
      <c r="L39" s="93"/>
    </row>
    <row r="40" spans="1:12" ht="18" customHeight="1">
      <c r="A40" s="53">
        <v>8</v>
      </c>
      <c r="B40" s="59"/>
      <c r="C40" s="59">
        <v>22</v>
      </c>
      <c r="D40" s="53" t="s">
        <v>37</v>
      </c>
      <c r="E40" s="53" t="s">
        <v>36</v>
      </c>
      <c r="F40" s="53">
        <v>1.92</v>
      </c>
      <c r="G40" s="53">
        <v>1.59</v>
      </c>
      <c r="H40" s="56">
        <v>1.8</v>
      </c>
      <c r="I40" s="72">
        <f>H40-G40</f>
        <v>0.20999999999999996</v>
      </c>
      <c r="J40" s="66">
        <f>G40/H40*100</f>
        <v>88.333333333333329</v>
      </c>
      <c r="K40" s="66">
        <f>(G40-F40)*100/F40</f>
        <v>-17.187499999999993</v>
      </c>
      <c r="L40" s="94"/>
    </row>
    <row r="41" spans="1:12" hidden="1">
      <c r="A41" s="54"/>
      <c r="B41" s="61"/>
      <c r="C41" s="61"/>
      <c r="D41" s="54"/>
      <c r="E41" s="54"/>
      <c r="F41" s="54"/>
      <c r="G41" s="54"/>
      <c r="H41" s="57"/>
      <c r="I41" s="72"/>
      <c r="J41" s="67"/>
      <c r="K41" s="67"/>
      <c r="L41" s="95"/>
    </row>
    <row r="42" spans="1:12" hidden="1">
      <c r="A42" s="54"/>
      <c r="B42" s="61"/>
      <c r="C42" s="61"/>
      <c r="D42" s="54"/>
      <c r="E42" s="54"/>
      <c r="F42" s="54"/>
      <c r="G42" s="54"/>
      <c r="H42" s="57"/>
      <c r="I42" s="72"/>
      <c r="J42" s="67"/>
      <c r="K42" s="67"/>
      <c r="L42" s="95"/>
    </row>
    <row r="43" spans="1:12" ht="15.75" thickBot="1">
      <c r="A43" s="55"/>
      <c r="B43" s="60"/>
      <c r="C43" s="60"/>
      <c r="D43" s="55"/>
      <c r="E43" s="55"/>
      <c r="F43" s="55"/>
      <c r="G43" s="55"/>
      <c r="H43" s="58"/>
      <c r="I43" s="72"/>
      <c r="J43" s="68"/>
      <c r="K43" s="68"/>
      <c r="L43" s="96"/>
    </row>
    <row r="44" spans="1:12" ht="15" customHeight="1">
      <c r="A44" s="53">
        <v>8</v>
      </c>
      <c r="B44" s="59"/>
      <c r="C44" s="59">
        <v>23</v>
      </c>
      <c r="D44" s="53" t="s">
        <v>38</v>
      </c>
      <c r="E44" s="53" t="s">
        <v>15</v>
      </c>
      <c r="F44" s="53">
        <v>1.04</v>
      </c>
      <c r="G44" s="53">
        <v>0.9</v>
      </c>
      <c r="H44" s="56">
        <v>0.9</v>
      </c>
      <c r="I44" s="69">
        <f>H44-G44</f>
        <v>0</v>
      </c>
      <c r="J44" s="66">
        <f>G44/H44*100</f>
        <v>100</v>
      </c>
      <c r="K44" s="66">
        <f>(G44-F44)*100/F44</f>
        <v>-13.461538461538463</v>
      </c>
      <c r="L44" s="91" t="s">
        <v>79</v>
      </c>
    </row>
    <row r="45" spans="1:12" hidden="1">
      <c r="A45" s="54"/>
      <c r="B45" s="61"/>
      <c r="C45" s="61"/>
      <c r="D45" s="54"/>
      <c r="E45" s="54"/>
      <c r="F45" s="54"/>
      <c r="G45" s="54"/>
      <c r="H45" s="57"/>
      <c r="I45" s="70"/>
      <c r="J45" s="67"/>
      <c r="K45" s="67"/>
      <c r="L45" s="92"/>
    </row>
    <row r="46" spans="1:12" ht="30" customHeight="1" thickBot="1">
      <c r="A46" s="55"/>
      <c r="B46" s="60"/>
      <c r="C46" s="60"/>
      <c r="D46" s="55"/>
      <c r="E46" s="55"/>
      <c r="F46" s="55"/>
      <c r="G46" s="55"/>
      <c r="H46" s="58"/>
      <c r="I46" s="71"/>
      <c r="J46" s="68"/>
      <c r="K46" s="68"/>
      <c r="L46" s="93"/>
    </row>
    <row r="47" spans="1:12" hidden="1">
      <c r="A47" s="62"/>
      <c r="B47" s="62"/>
      <c r="C47" s="63"/>
      <c r="D47" s="62"/>
      <c r="E47" s="62"/>
      <c r="F47" s="62"/>
      <c r="G47" s="62"/>
      <c r="H47" s="62"/>
      <c r="I47" s="65"/>
      <c r="J47" s="64"/>
      <c r="K47" s="64"/>
      <c r="L47" s="64"/>
    </row>
    <row r="48" spans="1:12" hidden="1">
      <c r="A48" s="62"/>
      <c r="B48" s="62"/>
      <c r="C48" s="63"/>
      <c r="D48" s="62"/>
      <c r="E48" s="62"/>
      <c r="F48" s="62"/>
      <c r="G48" s="62"/>
      <c r="H48" s="62"/>
      <c r="I48" s="65"/>
      <c r="J48" s="64"/>
      <c r="K48" s="64"/>
      <c r="L48" s="64"/>
    </row>
  </sheetData>
  <mergeCells count="96">
    <mergeCell ref="L47:L48"/>
    <mergeCell ref="D14:L14"/>
    <mergeCell ref="L16:L17"/>
    <mergeCell ref="L35:L37"/>
    <mergeCell ref="L38:L39"/>
    <mergeCell ref="L40:L43"/>
    <mergeCell ref="F47:F48"/>
    <mergeCell ref="G47:G48"/>
    <mergeCell ref="H47:H48"/>
    <mergeCell ref="L44:L46"/>
    <mergeCell ref="F44:F46"/>
    <mergeCell ref="G44:G46"/>
    <mergeCell ref="H44:H46"/>
    <mergeCell ref="F40:F43"/>
    <mergeCell ref="G40:G43"/>
    <mergeCell ref="H40:H43"/>
    <mergeCell ref="K40:K43"/>
    <mergeCell ref="K38:K39"/>
    <mergeCell ref="I35:I37"/>
    <mergeCell ref="J35:J37"/>
    <mergeCell ref="K35:K37"/>
    <mergeCell ref="I38:I39"/>
    <mergeCell ref="J38:J39"/>
    <mergeCell ref="I40:I43"/>
    <mergeCell ref="J40:J43"/>
    <mergeCell ref="J47:J48"/>
    <mergeCell ref="K47:K48"/>
    <mergeCell ref="I47:I48"/>
    <mergeCell ref="J44:J46"/>
    <mergeCell ref="K44:K46"/>
    <mergeCell ref="I44:I46"/>
    <mergeCell ref="A47:A48"/>
    <mergeCell ref="B47:B48"/>
    <mergeCell ref="C47:C48"/>
    <mergeCell ref="D47:D48"/>
    <mergeCell ref="E47:E48"/>
    <mergeCell ref="A44:A46"/>
    <mergeCell ref="B44:B46"/>
    <mergeCell ref="C44:C46"/>
    <mergeCell ref="D44:D46"/>
    <mergeCell ref="E44:E46"/>
    <mergeCell ref="A40:A43"/>
    <mergeCell ref="B40:B43"/>
    <mergeCell ref="C40:C43"/>
    <mergeCell ref="D40:D43"/>
    <mergeCell ref="E40:E43"/>
    <mergeCell ref="G35:G37"/>
    <mergeCell ref="H35:H37"/>
    <mergeCell ref="A38:A39"/>
    <mergeCell ref="B38:B39"/>
    <mergeCell ref="C38:C39"/>
    <mergeCell ref="D38:D39"/>
    <mergeCell ref="E38:E39"/>
    <mergeCell ref="F35:F37"/>
    <mergeCell ref="A35:A37"/>
    <mergeCell ref="B35:B37"/>
    <mergeCell ref="C35:C37"/>
    <mergeCell ref="D35:D37"/>
    <mergeCell ref="E35:E37"/>
    <mergeCell ref="F38:F39"/>
    <mergeCell ref="G38:G39"/>
    <mergeCell ref="H38:H39"/>
    <mergeCell ref="A30:A32"/>
    <mergeCell ref="B30:B32"/>
    <mergeCell ref="C30:C32"/>
    <mergeCell ref="D30:L32"/>
    <mergeCell ref="A21:A23"/>
    <mergeCell ref="B21:B23"/>
    <mergeCell ref="C21:C23"/>
    <mergeCell ref="D21:L23"/>
    <mergeCell ref="H16:H17"/>
    <mergeCell ref="I16:I17"/>
    <mergeCell ref="J16:J17"/>
    <mergeCell ref="K16:K17"/>
    <mergeCell ref="F16:F17"/>
    <mergeCell ref="G16:G17"/>
    <mergeCell ref="A16:A17"/>
    <mergeCell ref="B16:B17"/>
    <mergeCell ref="C16:C17"/>
    <mergeCell ref="D16:D17"/>
    <mergeCell ref="E16:E17"/>
    <mergeCell ref="A1:L1"/>
    <mergeCell ref="A2:L2"/>
    <mergeCell ref="A6:A8"/>
    <mergeCell ref="B6:B8"/>
    <mergeCell ref="C6:C8"/>
    <mergeCell ref="L4:L5"/>
    <mergeCell ref="D6:L8"/>
    <mergeCell ref="I4:I5"/>
    <mergeCell ref="J4:J5"/>
    <mergeCell ref="K4:K5"/>
    <mergeCell ref="A4:B4"/>
    <mergeCell ref="C4:C5"/>
    <mergeCell ref="D4:D5"/>
    <mergeCell ref="E4:E5"/>
    <mergeCell ref="F4:H4"/>
  </mergeCells>
  <pageMargins left="0" right="0" top="0" bottom="0" header="0.31496062992125984" footer="0.31496062992125984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0"/>
  <sheetViews>
    <sheetView workbookViewId="0">
      <selection activeCell="A4" sqref="A4:E10"/>
    </sheetView>
  </sheetViews>
  <sheetFormatPr defaultRowHeight="15"/>
  <cols>
    <col min="4" max="4" width="54.42578125" customWidth="1"/>
    <col min="5" max="5" width="28" customWidth="1"/>
    <col min="8" max="8" width="23.85546875" customWidth="1"/>
    <col min="9" max="9" width="18.85546875" customWidth="1"/>
    <col min="10" max="10" width="18" customWidth="1"/>
  </cols>
  <sheetData>
    <row r="1" spans="1:15" ht="18.75">
      <c r="C1" s="18" t="s">
        <v>52</v>
      </c>
    </row>
    <row r="2" spans="1:15" ht="15.75">
      <c r="C2" s="32" t="s">
        <v>51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ht="78.75">
      <c r="A4" s="77" t="s">
        <v>69</v>
      </c>
      <c r="B4" s="78"/>
      <c r="C4" s="79"/>
      <c r="D4" s="19" t="s">
        <v>62</v>
      </c>
      <c r="E4" s="19" t="s">
        <v>63</v>
      </c>
      <c r="F4" s="19" t="s">
        <v>64</v>
      </c>
      <c r="G4" s="19" t="s">
        <v>65</v>
      </c>
      <c r="H4" s="19" t="s">
        <v>66</v>
      </c>
      <c r="I4" s="19" t="s">
        <v>67</v>
      </c>
      <c r="J4" s="19" t="s">
        <v>68</v>
      </c>
    </row>
    <row r="5" spans="1:15" ht="54" customHeight="1">
      <c r="A5" s="80">
        <v>8</v>
      </c>
      <c r="B5" s="80">
        <v>1</v>
      </c>
      <c r="C5" s="81">
        <v>5</v>
      </c>
      <c r="D5" s="81" t="s">
        <v>70</v>
      </c>
      <c r="E5" s="74" t="s">
        <v>61</v>
      </c>
      <c r="F5" s="81">
        <v>2021</v>
      </c>
      <c r="G5" s="82" t="s">
        <v>39</v>
      </c>
      <c r="H5" s="81" t="s">
        <v>53</v>
      </c>
      <c r="I5" s="82"/>
      <c r="J5" s="82" t="s">
        <v>73</v>
      </c>
    </row>
    <row r="6" spans="1:15" ht="45.75" customHeight="1">
      <c r="A6" s="80"/>
      <c r="B6" s="80"/>
      <c r="C6" s="81"/>
      <c r="D6" s="81"/>
      <c r="E6" s="75"/>
      <c r="F6" s="81"/>
      <c r="G6" s="83"/>
      <c r="H6" s="81"/>
      <c r="I6" s="83"/>
      <c r="J6" s="83"/>
    </row>
    <row r="7" spans="1:15" ht="111" customHeight="1">
      <c r="A7" s="20">
        <v>8</v>
      </c>
      <c r="B7" s="20">
        <v>1</v>
      </c>
      <c r="C7" s="19">
        <v>6</v>
      </c>
      <c r="D7" s="19" t="s">
        <v>71</v>
      </c>
      <c r="E7" s="75"/>
      <c r="F7" s="19">
        <v>2021</v>
      </c>
      <c r="G7" s="19" t="s">
        <v>39</v>
      </c>
      <c r="H7" s="19" t="s">
        <v>54</v>
      </c>
      <c r="I7" s="19"/>
      <c r="J7" s="19" t="s">
        <v>73</v>
      </c>
    </row>
    <row r="8" spans="1:15" ht="189">
      <c r="A8" s="20">
        <v>8</v>
      </c>
      <c r="B8" s="20">
        <v>1</v>
      </c>
      <c r="C8" s="19">
        <v>7</v>
      </c>
      <c r="D8" s="19" t="s">
        <v>55</v>
      </c>
      <c r="E8" s="75"/>
      <c r="F8" s="19">
        <v>2021</v>
      </c>
      <c r="G8" s="19" t="s">
        <v>39</v>
      </c>
      <c r="H8" s="19" t="s">
        <v>56</v>
      </c>
      <c r="I8" s="19"/>
      <c r="J8" s="19" t="s">
        <v>73</v>
      </c>
    </row>
    <row r="9" spans="1:15" ht="120" customHeight="1">
      <c r="A9" s="20">
        <v>8</v>
      </c>
      <c r="B9" s="20">
        <v>2</v>
      </c>
      <c r="C9" s="19">
        <v>3</v>
      </c>
      <c r="D9" s="19" t="s">
        <v>57</v>
      </c>
      <c r="E9" s="75"/>
      <c r="F9" s="19">
        <v>2021</v>
      </c>
      <c r="G9" s="19">
        <v>2021</v>
      </c>
      <c r="H9" s="19" t="s">
        <v>58</v>
      </c>
      <c r="I9" s="19" t="s">
        <v>72</v>
      </c>
      <c r="J9" s="19"/>
    </row>
    <row r="10" spans="1:15" ht="65.25" customHeight="1">
      <c r="A10" s="20">
        <v>8</v>
      </c>
      <c r="B10" s="20">
        <v>5</v>
      </c>
      <c r="C10" s="19">
        <v>1</v>
      </c>
      <c r="D10" s="19" t="s">
        <v>59</v>
      </c>
      <c r="E10" s="76"/>
      <c r="F10" s="19">
        <v>2021</v>
      </c>
      <c r="G10" s="19" t="s">
        <v>39</v>
      </c>
      <c r="H10" s="19" t="s">
        <v>60</v>
      </c>
      <c r="I10" s="19"/>
      <c r="J10" s="19" t="s">
        <v>73</v>
      </c>
    </row>
  </sheetData>
  <mergeCells count="12">
    <mergeCell ref="E5:E10"/>
    <mergeCell ref="A4:C4"/>
    <mergeCell ref="A5:A6"/>
    <mergeCell ref="B5:B6"/>
    <mergeCell ref="C2:O2"/>
    <mergeCell ref="C5:C6"/>
    <mergeCell ref="D5:D6"/>
    <mergeCell ref="F5:F6"/>
    <mergeCell ref="H5:H6"/>
    <mergeCell ref="G5:G6"/>
    <mergeCell ref="I5:I6"/>
    <mergeCell ref="J5:J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Форма 1</vt:lpstr>
      <vt:lpstr>Форма 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</dc:creator>
  <cp:lastModifiedBy>Sofia</cp:lastModifiedBy>
  <cp:lastPrinted>2022-05-13T09:16:37Z</cp:lastPrinted>
  <dcterms:created xsi:type="dcterms:W3CDTF">2022-04-21T07:10:35Z</dcterms:created>
  <dcterms:modified xsi:type="dcterms:W3CDTF">2022-07-20T06:47:27Z</dcterms:modified>
</cp:coreProperties>
</file>