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4519"/>
</workbook>
</file>

<file path=xl/calcChain.xml><?xml version="1.0" encoding="utf-8"?>
<calcChain xmlns="http://schemas.openxmlformats.org/spreadsheetml/2006/main">
  <c r="H77" i="1"/>
  <c r="G77"/>
  <c r="F77"/>
  <c r="H4"/>
  <c r="H12"/>
  <c r="G12"/>
  <c r="I77"/>
  <c r="J77"/>
</calcChain>
</file>

<file path=xl/sharedStrings.xml><?xml version="1.0" encoding="utf-8"?>
<sst xmlns="http://schemas.openxmlformats.org/spreadsheetml/2006/main" count="339" uniqueCount="165">
  <si>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</si>
  <si>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</si>
  <si>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</si>
  <si>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</si>
  <si>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</si>
  <si>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</si>
  <si>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</si>
  <si>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</si>
  <si>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00000000</t>
  </si>
  <si>
    <t>00</t>
  </si>
  <si>
    <t>0000</t>
  </si>
  <si>
    <t>000</t>
  </si>
  <si>
    <t>КОСГУ
Код</t>
  </si>
  <si>
    <t>к решению Совета депутатов</t>
  </si>
  <si>
    <t>Вариант: Можгинский 2016;
Таблица: Уточненные росписи бюджета МО 2016;
Данные
МО=1302100
УБ=1121
ВР=000
ЦС=00000
Ведомства=000
ФКР=0000
Узлы=21</t>
  </si>
  <si>
    <t>Вариант: Можгинский 2016;
Таблица: Кассовое исполнение бюджета МО 2016;
Данные
МО=1302100
УБ=1121
ВР=000
ЦС=00000
Ведомства=000
ФКР=0000
Узлы=21</t>
  </si>
  <si>
    <t>Вариант=Можгинский 2016;
Табл=Уточненные росписи бюджета МО 2016;
МО=1302100;
УБ=1121;
Дата=20160401;
ВР=000;
ЦС=00000;
Ведомства=000;
ФКР=0000;
Узлы=21;
Муниципальные программы=00000;</t>
  </si>
  <si>
    <t>Вариант=Можгинский 2016;
Табл=Кассовое исполнение бюджета МО 2016;
МО=1302100;
УБ=1121;
Дата=20160401;
ВР=000;
ЦС=00000;
Ведомства=000;
ФКР=0000;
Узлы=21;
Муниципальные программы=00000;</t>
  </si>
  <si>
    <t>Отклонение</t>
  </si>
  <si>
    <t>Формула
Отклонение</t>
  </si>
  <si>
    <t>Первоначаль-ный план</t>
  </si>
  <si>
    <t>ИТОГО</t>
  </si>
  <si>
    <t xml:space="preserve">Вариант: Сюмсинский 2023;
Таблица: Наименования доходов;
Наименования
</t>
  </si>
  <si>
    <t>Вариант=Сюмсинский 2023;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</si>
  <si>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</si>
  <si>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</si>
  <si>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</si>
  <si>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</si>
  <si>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</si>
  <si>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</si>
  <si>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</si>
  <si>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</si>
  <si>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</si>
  <si>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</si>
  <si>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</si>
  <si>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</si>
  <si>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</si>
  <si>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</si>
  <si>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</si>
  <si>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</si>
  <si>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</si>
  <si>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</si>
  <si>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</si>
  <si>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</si>
  <si>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10302261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</si>
  <si>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</si>
  <si>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10500000</t>
  </si>
  <si>
    <t>НАЛОГИ НА СОВОКУПНЫЙ ДОХОД</t>
  </si>
  <si>
    <t>10501011</t>
  </si>
  <si>
    <t>Налог, взимаемый с налогоплательщиков, выбравших в качестве объекта налогообложения доходы</t>
  </si>
  <si>
    <t>10503010</t>
  </si>
  <si>
    <t>Единый сельскохозяйственный налог</t>
  </si>
  <si>
    <t>10504060</t>
  </si>
  <si>
    <t>02</t>
  </si>
  <si>
    <t>Налог, взымаемый в связи с применением патентной системы налогообложения, зачисляемый в бюджеты мунципальных округов</t>
  </si>
  <si>
    <t>10600000</t>
  </si>
  <si>
    <t>НАЛОГИ НА ИМУЩЕСТВО</t>
  </si>
  <si>
    <t>10601020</t>
  </si>
  <si>
    <t>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</si>
  <si>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</si>
  <si>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</t>
  </si>
  <si>
    <t>Земельный налог с организаций, обладающих земельным участком, расположенным в границах муниципальных округов</t>
  </si>
  <si>
    <t>10606042</t>
  </si>
  <si>
    <t>Земельный налог с физических лиц, обладающих земельным участком, расположенным в границах муниципальных округов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</si>
  <si>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</si>
  <si>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</si>
  <si>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</si>
  <si>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</si>
  <si>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</si>
  <si>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</si>
  <si>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11105012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</si>
  <si>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</si>
  <si>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</si>
  <si>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</si>
  <si>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</si>
  <si>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11105034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</si>
  <si>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</si>
  <si>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11105074</t>
  </si>
  <si>
    <t>Доходы от сдачи в аренду имущества, составляющего казну муниципальных округов (за исключением земельных участков)</t>
  </si>
  <si>
    <t>11109044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</si>
  <si>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</si>
  <si>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</si>
  <si>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</si>
  <si>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</si>
  <si>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</si>
  <si>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11300000</t>
  </si>
  <si>
    <t>ДОХОДЫ ОТ ОКАЗАНИЯ ПЛАТНЫХ УСЛУГ(РАБОТ) И КОМПЕНСАЦИИ ЗАТРАТ ГОСУДАРСТВА</t>
  </si>
  <si>
    <t>11301994</t>
  </si>
  <si>
    <t>130</t>
  </si>
  <si>
    <t>Прочие доходы от оказания платных услуг (работ) получателями средств бюджетов муниципальных округов</t>
  </si>
  <si>
    <t>11400000</t>
  </si>
  <si>
    <t>ДОХОДЫ ОТ ПРОДАЖИ МАТЕРИАЛЬНЫХ И НЕМАТЕРИАЛЬНЫХ АКТИВОВ</t>
  </si>
  <si>
    <t>11402043</t>
  </si>
  <si>
    <t>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</si>
  <si>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</si>
  <si>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11406012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</si>
  <si>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</si>
  <si>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</si>
  <si>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</t>
  </si>
  <si>
    <t>ШТРАФЫ, САНКЦИИ, ВОЗМЕЩЕНИЕ УЩЕРБА</t>
  </si>
  <si>
    <t>11607090</t>
  </si>
  <si>
    <t>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</si>
  <si>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</si>
  <si>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11700000</t>
  </si>
  <si>
    <t>ПРОЧИЕ НЕНАЛОГОВЫЕ ДОХОДЫ</t>
  </si>
  <si>
    <t>11714020</t>
  </si>
  <si>
    <t>150</t>
  </si>
  <si>
    <t>Средства самообложения граждан, зачисляемые в бюджеты муниципальных округов</t>
  </si>
  <si>
    <t>11715020</t>
  </si>
  <si>
    <t>Инициативные платежи, зачисляемые в бюджеты муниципальных округов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</si>
  <si>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</si>
  <si>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</si>
  <si>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</si>
  <si>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</si>
  <si>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20225555</t>
  </si>
  <si>
    <t>Субсидии бюджетам муниципальных округов на реализацию программ формирования современной городской среды</t>
  </si>
  <si>
    <t>20215001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</si>
  <si>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</si>
  <si>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</t>
  </si>
  <si>
    <t>Дотации бюджетам муниципальных округов на поддержку мер по обеспечению сбалансированности бюджетов</t>
  </si>
  <si>
    <t>20235930</t>
  </si>
  <si>
    <t>Субвенции бюджетам муниципальных округов на государственную регистрацию актов гражданского состояния</t>
  </si>
  <si>
    <t>20235120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</si>
  <si>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</si>
  <si>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20235118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</si>
  <si>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</si>
  <si>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20230024</t>
  </si>
  <si>
    <t>Субвенции бюджетам муниципальных округов на выполнение передаваемых полномочий субъектов Российской Федерации</t>
  </si>
  <si>
    <t>20230029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</si>
  <si>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</si>
  <si>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20229999</t>
  </si>
  <si>
    <t>Прочие субсидии бюджетам муниципальных округов</t>
  </si>
  <si>
    <t>20220299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</si>
  <si>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</si>
  <si>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</si>
  <si>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</si>
  <si>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20225467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</si>
  <si>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</si>
  <si>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20225519</t>
  </si>
  <si>
    <t>Субсидии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 на 2023 и 2024 год</t>
  </si>
  <si>
    <t>20225304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</si>
  <si>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</si>
  <si>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20225065</t>
  </si>
  <si>
    <t>Субсидии бюджетам муниципальных округов на реализацию государственных программ субъектов Российской Федерации в области использования и охраны водных объектов</t>
  </si>
  <si>
    <t>20225750</t>
  </si>
  <si>
    <t>Субсидии бюджетам муниципальных округов на реализацию мероприятий по модернизации школьных систем образования</t>
  </si>
  <si>
    <t>20225098</t>
  </si>
  <si>
    <t>Вариант: Сюмсинский 2023;
Таблица: Доходы-план помесячно нарастающим итогом 2023 (МО);
Данные
МО=1302400
УБ=1121
Дата=20230103
Узлы=24</t>
  </si>
  <si>
    <t>Сюмсинский район*03.03.2023</t>
  </si>
  <si>
    <t>Вариант=Сюмсинский 2023;
Табл=Доходы-план помесячно нарастающим итогом 2023 (МО);
МО=1302400;
УБ=1121;
Дата=20230103;
Узлы=24;</t>
  </si>
  <si>
    <t>Вариант=Сюмсинский 2023;
Табл=Доходы-план помесячно нарастающим итогом 2023 (МО);
МО=1302400;
УБ=1121;
Дата=20230303;
Узлы=24;</t>
  </si>
  <si>
    <t>20249999</t>
  </si>
  <si>
    <t>Прочие межбюджетные трансферты, передаваемые бюджетам муниципальных округов</t>
  </si>
  <si>
    <t>20245303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</si>
  <si>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</si>
  <si>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20225497</t>
  </si>
  <si>
    <t>Субсидии бюджетам муниципальных округов на реализацию мероприятий по обеспечению жильем молодых семей</t>
  </si>
  <si>
    <t>20225511</t>
  </si>
  <si>
    <t>Субсидии бюджетам муниципальных округов на проведение комплексных кадастровых работ</t>
  </si>
  <si>
    <t>руб.</t>
  </si>
  <si>
    <t>Сюмсинский район Удмуртской Республики"</t>
  </si>
  <si>
    <t>от 22 декабря 2022 года № 214</t>
  </si>
  <si>
    <t>Изменения доходов бюджета муниципального образования "Муниципальный округ Сюмсинский район Удмуртской Республики" на 2023 год и плановый период 2024 и 2025 годов, предусмотренной приложениями 1, 1.1 к настоящему решению</t>
  </si>
  <si>
    <t>Приложение 1.1- доходы</t>
  </si>
  <si>
    <t>(в редакции от 02.03.2023 года № 236)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</si>
</sst>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10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3" fillId="0" borderId="5" xfId="0" applyFont="1" applyBorder="1"/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165" fontId="5" fillId="0" borderId="5" xfId="0" applyNumberFormat="1" applyFont="1" applyFill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165" fontId="7" fillId="2" borderId="5" xfId="0" applyNumberFormat="1" applyFont="1" applyFill="1" applyBorder="1" applyAlignment="1">
      <alignment shrinkToFit="1"/>
    </xf>
    <xf numFmtId="0" fontId="7" fillId="2" borderId="0" xfId="0" applyFont="1" applyFill="1" applyBorder="1" applyAlignment="1">
      <alignment horizontal="right"/>
    </xf>
    <xf numFmtId="0" fontId="0" fillId="2" borderId="0" xfId="0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quotePrefix="1" applyFont="1" applyFill="1" applyAlignment="1">
      <alignment wrapText="1"/>
    </xf>
    <xf numFmtId="0" fontId="2" fillId="2" borderId="0" xfId="0" quotePrefix="1" applyFont="1" applyFill="1" applyAlignment="1">
      <alignment wrapText="1"/>
    </xf>
    <xf numFmtId="165" fontId="5" fillId="2" borderId="5" xfId="0" applyNumberFormat="1" applyFont="1" applyFill="1" applyBorder="1" applyAlignment="1">
      <alignment shrinkToFit="1"/>
    </xf>
    <xf numFmtId="165" fontId="3" fillId="2" borderId="5" xfId="0" applyNumberFormat="1" applyFont="1" applyFill="1" applyBorder="1" applyAlignment="1">
      <alignment shrinkToFit="1"/>
    </xf>
    <xf numFmtId="0" fontId="0" fillId="2" borderId="0" xfId="0" applyFill="1"/>
    <xf numFmtId="0" fontId="3" fillId="2" borderId="0" xfId="0" applyNumberFormat="1" applyFont="1" applyFill="1" applyAlignment="1">
      <alignment horizontal="center" vertical="center" wrapText="1"/>
    </xf>
    <xf numFmtId="2" fontId="7" fillId="0" borderId="5" xfId="0" applyNumberFormat="1" applyFont="1" applyFill="1" applyBorder="1" applyAlignment="1">
      <alignment shrinkToFit="1"/>
    </xf>
    <xf numFmtId="2" fontId="7" fillId="0" borderId="0" xfId="0" applyNumberFormat="1" applyFont="1" applyFill="1" applyBorder="1" applyAlignment="1">
      <alignment horizontal="right"/>
    </xf>
    <xf numFmtId="2" fontId="9" fillId="0" borderId="0" xfId="0" applyNumberFormat="1" applyFont="1" applyFill="1" applyAlignment="1">
      <alignment horizontal="right"/>
    </xf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0" xfId="0" quotePrefix="1" applyNumberFormat="1" applyFont="1" applyFill="1" applyAlignment="1">
      <alignment wrapText="1"/>
    </xf>
    <xf numFmtId="2" fontId="2" fillId="0" borderId="0" xfId="0" quotePrefix="1" applyNumberFormat="1" applyFont="1" applyFill="1" applyAlignment="1">
      <alignment wrapText="1"/>
    </xf>
    <xf numFmtId="2" fontId="5" fillId="0" borderId="5" xfId="0" applyNumberFormat="1" applyFont="1" applyFill="1" applyBorder="1" applyAlignment="1">
      <alignment shrinkToFit="1"/>
    </xf>
    <xf numFmtId="2" fontId="0" fillId="0" borderId="0" xfId="0" applyNumberFormat="1" applyFill="1"/>
    <xf numFmtId="4" fontId="5" fillId="0" borderId="5" xfId="0" applyNumberFormat="1" applyFont="1" applyFill="1" applyBorder="1" applyAlignment="1">
      <alignment shrinkToFit="1"/>
    </xf>
    <xf numFmtId="4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Fill="1" applyBorder="1" applyAlignment="1">
      <alignment shrinkToFit="1"/>
    </xf>
    <xf numFmtId="2" fontId="3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2" fontId="7" fillId="0" borderId="0" xfId="0" applyNumberFormat="1" applyFont="1" applyBorder="1" applyAlignment="1">
      <alignment horizontal="right" wrapText="1"/>
    </xf>
    <xf numFmtId="2" fontId="7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77"/>
  <sheetViews>
    <sheetView tabSelected="1" topLeftCell="A68" workbookViewId="0">
      <selection activeCell="E8" sqref="E8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7.1640625" style="10" hidden="1" customWidth="1"/>
    <col min="7" max="7" width="16" style="10" hidden="1" customWidth="1"/>
    <col min="8" max="8" width="16" style="52" customWidth="1"/>
    <col min="9" max="10" width="16.33203125" style="43" hidden="1" customWidth="1"/>
  </cols>
  <sheetData>
    <row r="1" spans="1:10" ht="14.25" hidden="1" customHeight="1">
      <c r="A1" s="15"/>
      <c r="B1" s="16"/>
      <c r="C1" s="16"/>
      <c r="D1" s="17"/>
      <c r="E1" s="18"/>
      <c r="F1" s="31"/>
      <c r="G1" s="31"/>
      <c r="H1" s="45"/>
      <c r="I1" s="35"/>
      <c r="J1" s="35"/>
    </row>
    <row r="2" spans="1:10" ht="15">
      <c r="A2" s="19"/>
      <c r="B2" s="19"/>
      <c r="C2" s="19"/>
      <c r="D2" s="19"/>
      <c r="E2" s="20"/>
      <c r="F2" s="21"/>
      <c r="G2" s="21"/>
      <c r="H2" s="46" t="s">
        <v>163</v>
      </c>
      <c r="I2" s="36"/>
      <c r="J2" s="36"/>
    </row>
    <row r="3" spans="1:10" ht="15">
      <c r="A3" s="19"/>
      <c r="B3" s="19"/>
      <c r="C3" s="19"/>
      <c r="D3" s="19"/>
      <c r="E3" s="20"/>
      <c r="F3" s="21"/>
      <c r="G3" s="21"/>
      <c r="H3" s="46" t="s">
        <v>13</v>
      </c>
      <c r="I3" s="36"/>
      <c r="J3" s="36"/>
    </row>
    <row r="4" spans="1:10" ht="15">
      <c r="A4" s="19"/>
      <c r="B4" s="19"/>
      <c r="C4" s="19"/>
      <c r="D4" s="19"/>
      <c r="E4" s="20"/>
      <c r="F4" s="21"/>
      <c r="G4" s="21"/>
      <c r="H4" s="46" t="str">
        <f>CONCATENATE("муниципального образования ""Муниципальный округ")</f>
        <v>муниципального образования "Муниципальный округ</v>
      </c>
      <c r="I4" s="36"/>
      <c r="J4" s="36"/>
    </row>
    <row r="5" spans="1:10" ht="15">
      <c r="A5" s="19"/>
      <c r="B5" s="19"/>
      <c r="C5" s="19"/>
      <c r="D5" s="19"/>
      <c r="E5" s="60" t="s">
        <v>160</v>
      </c>
      <c r="F5" s="61"/>
      <c r="G5" s="61"/>
      <c r="H5" s="61"/>
      <c r="I5" s="36"/>
      <c r="J5" s="36"/>
    </row>
    <row r="6" spans="1:10" ht="15">
      <c r="A6" s="19"/>
      <c r="B6" s="19"/>
      <c r="C6" s="19"/>
      <c r="D6" s="19"/>
      <c r="E6" s="58" t="s">
        <v>161</v>
      </c>
      <c r="F6" s="59"/>
      <c r="G6" s="59"/>
      <c r="H6" s="59"/>
      <c r="I6" s="36"/>
      <c r="J6" s="36"/>
    </row>
    <row r="7" spans="1:10" ht="15">
      <c r="A7" s="19"/>
      <c r="B7" s="19"/>
      <c r="C7" s="19"/>
      <c r="D7" s="19"/>
      <c r="E7" s="58" t="s">
        <v>164</v>
      </c>
      <c r="F7" s="59"/>
      <c r="G7" s="59"/>
      <c r="H7" s="59"/>
      <c r="I7" s="36"/>
      <c r="J7" s="36"/>
    </row>
    <row r="8" spans="1:10" ht="15">
      <c r="A8" s="19"/>
      <c r="B8" s="19"/>
      <c r="C8" s="19"/>
      <c r="D8" s="19"/>
      <c r="E8" s="20"/>
      <c r="F8" s="21"/>
      <c r="G8" s="21"/>
      <c r="H8" s="46"/>
      <c r="I8" s="36"/>
      <c r="J8" s="36"/>
    </row>
    <row r="9" spans="1:10" ht="69.75" customHeight="1">
      <c r="A9" s="57" t="s">
        <v>162</v>
      </c>
      <c r="B9" s="57"/>
      <c r="C9" s="57"/>
      <c r="D9" s="57"/>
      <c r="E9" s="57"/>
      <c r="F9" s="57"/>
      <c r="G9" s="57"/>
      <c r="H9" s="57"/>
      <c r="I9" s="44"/>
      <c r="J9" s="44"/>
    </row>
    <row r="10" spans="1:10" ht="16.5" customHeight="1">
      <c r="A10" s="57"/>
      <c r="B10" s="57"/>
      <c r="C10" s="57"/>
      <c r="D10" s="57"/>
      <c r="E10" s="57"/>
      <c r="F10" s="57"/>
      <c r="G10" s="57"/>
      <c r="H10" s="57"/>
      <c r="I10" s="44"/>
      <c r="J10" s="44"/>
    </row>
    <row r="11" spans="1:10">
      <c r="F11" s="11"/>
      <c r="G11" s="11"/>
      <c r="H11" s="47" t="s">
        <v>159</v>
      </c>
      <c r="I11" s="37"/>
      <c r="J11" s="37"/>
    </row>
    <row r="12" spans="1:10" ht="62.25" customHeight="1">
      <c r="A12" s="32" t="s">
        <v>1</v>
      </c>
      <c r="B12" s="33"/>
      <c r="C12" s="33"/>
      <c r="D12" s="34"/>
      <c r="E12" s="8" t="s">
        <v>7</v>
      </c>
      <c r="F12" s="14" t="s">
        <v>20</v>
      </c>
      <c r="G12" s="14" t="str">
        <f>CONCATENATE("Уточнён-ный план на ",IF(MID(G14,FIND("*",G14,1)+4,2)="01",CONCATENATE(TEXT(VALUE(RIGHT(G14,4)-1),"0000")," год"),CONCATENATE(RIGHT(G14,4)," год")))</f>
        <v>Уточнён-ный план на 2023 год</v>
      </c>
      <c r="H12" s="48" t="str">
        <f>H14</f>
        <v>Отклонение</v>
      </c>
      <c r="I12" s="38"/>
      <c r="J12" s="38"/>
    </row>
    <row r="13" spans="1:10" s="4" customFormat="1" ht="51.75" hidden="1" customHeight="1">
      <c r="A13" s="2" t="s">
        <v>0</v>
      </c>
      <c r="B13" s="2" t="s">
        <v>2</v>
      </c>
      <c r="C13" s="2" t="s">
        <v>4</v>
      </c>
      <c r="D13" s="2" t="s">
        <v>12</v>
      </c>
      <c r="E13" s="3" t="s">
        <v>23</v>
      </c>
      <c r="F13" s="12" t="s">
        <v>149</v>
      </c>
      <c r="G13" s="12" t="s">
        <v>150</v>
      </c>
      <c r="H13" s="49" t="s">
        <v>19</v>
      </c>
      <c r="I13" s="39" t="s">
        <v>16</v>
      </c>
      <c r="J13" s="39" t="s">
        <v>17</v>
      </c>
    </row>
    <row r="14" spans="1:10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22</v>
      </c>
      <c r="F14" s="13" t="s">
        <v>147</v>
      </c>
      <c r="G14" s="13" t="s">
        <v>148</v>
      </c>
      <c r="H14" s="50" t="s">
        <v>18</v>
      </c>
      <c r="I14" s="40" t="s">
        <v>14</v>
      </c>
      <c r="J14" s="40" t="s">
        <v>15</v>
      </c>
    </row>
    <row r="15" spans="1:10" s="9" customFormat="1" ht="17.25" hidden="1" customHeight="1">
      <c r="A15" s="22" t="s">
        <v>8</v>
      </c>
      <c r="B15" s="23" t="s">
        <v>9</v>
      </c>
      <c r="C15" s="23" t="s">
        <v>10</v>
      </c>
      <c r="D15" s="24" t="s">
        <v>11</v>
      </c>
      <c r="E15" s="25"/>
      <c r="F15" s="30">
        <v>574564846.79999995</v>
      </c>
      <c r="G15" s="30">
        <v>605406875.99000001</v>
      </c>
      <c r="H15" s="51">
        <v>30842029.190000001</v>
      </c>
      <c r="I15" s="41"/>
      <c r="J15" s="41"/>
    </row>
    <row r="16" spans="1:10" s="9" customFormat="1" ht="14.25" hidden="1">
      <c r="A16" s="22" t="s">
        <v>24</v>
      </c>
      <c r="B16" s="23" t="s">
        <v>9</v>
      </c>
      <c r="C16" s="23" t="s">
        <v>10</v>
      </c>
      <c r="D16" s="24" t="s">
        <v>11</v>
      </c>
      <c r="E16" s="25" t="s">
        <v>25</v>
      </c>
      <c r="F16" s="53">
        <v>138388000</v>
      </c>
      <c r="G16" s="53">
        <v>138388000</v>
      </c>
      <c r="H16" s="51">
        <v>0</v>
      </c>
      <c r="I16" s="41"/>
      <c r="J16" s="41"/>
    </row>
    <row r="17" spans="1:10" s="9" customFormat="1" ht="14.25" hidden="1">
      <c r="A17" s="22" t="s">
        <v>26</v>
      </c>
      <c r="B17" s="23" t="s">
        <v>9</v>
      </c>
      <c r="C17" s="23" t="s">
        <v>10</v>
      </c>
      <c r="D17" s="24" t="s">
        <v>11</v>
      </c>
      <c r="E17" s="25" t="s">
        <v>27</v>
      </c>
      <c r="F17" s="53">
        <v>97696000</v>
      </c>
      <c r="G17" s="53">
        <v>97696000</v>
      </c>
      <c r="H17" s="51">
        <v>0</v>
      </c>
      <c r="I17" s="41"/>
      <c r="J17" s="41"/>
    </row>
    <row r="18" spans="1:10" ht="60.75" hidden="1">
      <c r="A18" s="15" t="s">
        <v>28</v>
      </c>
      <c r="B18" s="16" t="s">
        <v>29</v>
      </c>
      <c r="C18" s="16" t="s">
        <v>10</v>
      </c>
      <c r="D18" s="17" t="s">
        <v>30</v>
      </c>
      <c r="E18" s="18" t="s">
        <v>31</v>
      </c>
      <c r="F18" s="54">
        <v>96896000</v>
      </c>
      <c r="G18" s="54">
        <v>96896000</v>
      </c>
      <c r="H18" s="45">
        <v>0</v>
      </c>
      <c r="I18" s="35"/>
      <c r="J18" s="35"/>
    </row>
    <row r="19" spans="1:10" ht="84.75" hidden="1">
      <c r="A19" s="15" t="s">
        <v>32</v>
      </c>
      <c r="B19" s="16" t="s">
        <v>29</v>
      </c>
      <c r="C19" s="16" t="s">
        <v>10</v>
      </c>
      <c r="D19" s="17" t="s">
        <v>30</v>
      </c>
      <c r="E19" s="18" t="s">
        <v>33</v>
      </c>
      <c r="F19" s="54">
        <v>200000</v>
      </c>
      <c r="G19" s="54">
        <v>200000</v>
      </c>
      <c r="H19" s="45">
        <v>0</v>
      </c>
      <c r="I19" s="35"/>
      <c r="J19" s="35"/>
    </row>
    <row r="20" spans="1:10" ht="36.75" hidden="1">
      <c r="A20" s="15" t="s">
        <v>34</v>
      </c>
      <c r="B20" s="16" t="s">
        <v>29</v>
      </c>
      <c r="C20" s="16" t="s">
        <v>10</v>
      </c>
      <c r="D20" s="17" t="s">
        <v>30</v>
      </c>
      <c r="E20" s="18" t="s">
        <v>35</v>
      </c>
      <c r="F20" s="54">
        <v>600000</v>
      </c>
      <c r="G20" s="54">
        <v>600000</v>
      </c>
      <c r="H20" s="45">
        <v>0</v>
      </c>
      <c r="I20" s="35"/>
      <c r="J20" s="35"/>
    </row>
    <row r="21" spans="1:10" s="9" customFormat="1" ht="36" hidden="1">
      <c r="A21" s="22" t="s">
        <v>36</v>
      </c>
      <c r="B21" s="23" t="s">
        <v>9</v>
      </c>
      <c r="C21" s="23" t="s">
        <v>10</v>
      </c>
      <c r="D21" s="24" t="s">
        <v>11</v>
      </c>
      <c r="E21" s="25" t="s">
        <v>37</v>
      </c>
      <c r="F21" s="53">
        <v>18426000</v>
      </c>
      <c r="G21" s="53">
        <v>18426000</v>
      </c>
      <c r="H21" s="51">
        <v>0</v>
      </c>
      <c r="I21" s="41"/>
      <c r="J21" s="41"/>
    </row>
    <row r="22" spans="1:10" ht="60.75" hidden="1">
      <c r="A22" s="15" t="s">
        <v>38</v>
      </c>
      <c r="B22" s="16" t="s">
        <v>29</v>
      </c>
      <c r="C22" s="16" t="s">
        <v>10</v>
      </c>
      <c r="D22" s="17" t="s">
        <v>30</v>
      </c>
      <c r="E22" s="18" t="s">
        <v>39</v>
      </c>
      <c r="F22" s="54">
        <v>8243000</v>
      </c>
      <c r="G22" s="54">
        <v>8243000</v>
      </c>
      <c r="H22" s="45">
        <v>0</v>
      </c>
      <c r="I22" s="35"/>
      <c r="J22" s="35"/>
    </row>
    <row r="23" spans="1:10" ht="60.75" hidden="1">
      <c r="A23" s="15" t="s">
        <v>40</v>
      </c>
      <c r="B23" s="16" t="s">
        <v>29</v>
      </c>
      <c r="C23" s="16" t="s">
        <v>10</v>
      </c>
      <c r="D23" s="17" t="s">
        <v>30</v>
      </c>
      <c r="E23" s="18" t="s">
        <v>41</v>
      </c>
      <c r="F23" s="54">
        <v>46000</v>
      </c>
      <c r="G23" s="54">
        <v>46000</v>
      </c>
      <c r="H23" s="45">
        <v>0</v>
      </c>
      <c r="I23" s="35"/>
      <c r="J23" s="35"/>
    </row>
    <row r="24" spans="1:10" ht="60.75" hidden="1">
      <c r="A24" s="15" t="s">
        <v>42</v>
      </c>
      <c r="B24" s="16" t="s">
        <v>29</v>
      </c>
      <c r="C24" s="16" t="s">
        <v>10</v>
      </c>
      <c r="D24" s="17" t="s">
        <v>30</v>
      </c>
      <c r="E24" s="18" t="s">
        <v>43</v>
      </c>
      <c r="F24" s="54">
        <v>11158000</v>
      </c>
      <c r="G24" s="54">
        <v>11158000</v>
      </c>
      <c r="H24" s="45">
        <v>0</v>
      </c>
      <c r="I24" s="35"/>
      <c r="J24" s="35"/>
    </row>
    <row r="25" spans="1:10" ht="60.75" hidden="1">
      <c r="A25" s="15" t="s">
        <v>44</v>
      </c>
      <c r="B25" s="16" t="s">
        <v>29</v>
      </c>
      <c r="C25" s="16" t="s">
        <v>10</v>
      </c>
      <c r="D25" s="17" t="s">
        <v>30</v>
      </c>
      <c r="E25" s="18" t="s">
        <v>45</v>
      </c>
      <c r="F25" s="54">
        <v>-1021000</v>
      </c>
      <c r="G25" s="54">
        <v>-1021000</v>
      </c>
      <c r="H25" s="45">
        <v>0</v>
      </c>
      <c r="I25" s="35"/>
      <c r="J25" s="35"/>
    </row>
    <row r="26" spans="1:10" s="9" customFormat="1" ht="14.25" hidden="1">
      <c r="A26" s="22" t="s">
        <v>46</v>
      </c>
      <c r="B26" s="23" t="s">
        <v>9</v>
      </c>
      <c r="C26" s="23" t="s">
        <v>10</v>
      </c>
      <c r="D26" s="24" t="s">
        <v>11</v>
      </c>
      <c r="E26" s="25" t="s">
        <v>47</v>
      </c>
      <c r="F26" s="53">
        <v>3239000</v>
      </c>
      <c r="G26" s="53">
        <v>3239000</v>
      </c>
      <c r="H26" s="51">
        <v>0</v>
      </c>
      <c r="I26" s="41"/>
      <c r="J26" s="41"/>
    </row>
    <row r="27" spans="1:10" ht="24.75" hidden="1">
      <c r="A27" s="15" t="s">
        <v>48</v>
      </c>
      <c r="B27" s="16" t="s">
        <v>29</v>
      </c>
      <c r="C27" s="16" t="s">
        <v>10</v>
      </c>
      <c r="D27" s="17" t="s">
        <v>30</v>
      </c>
      <c r="E27" s="18" t="s">
        <v>49</v>
      </c>
      <c r="F27" s="54">
        <v>1217000</v>
      </c>
      <c r="G27" s="54">
        <v>1217000</v>
      </c>
      <c r="H27" s="45">
        <v>0</v>
      </c>
      <c r="I27" s="35"/>
      <c r="J27" s="35"/>
    </row>
    <row r="28" spans="1:10" ht="15" hidden="1">
      <c r="A28" s="15" t="s">
        <v>50</v>
      </c>
      <c r="B28" s="16" t="s">
        <v>29</v>
      </c>
      <c r="C28" s="16" t="s">
        <v>10</v>
      </c>
      <c r="D28" s="17" t="s">
        <v>30</v>
      </c>
      <c r="E28" s="18" t="s">
        <v>51</v>
      </c>
      <c r="F28" s="54">
        <v>201000</v>
      </c>
      <c r="G28" s="54">
        <v>201000</v>
      </c>
      <c r="H28" s="45">
        <v>0</v>
      </c>
      <c r="I28" s="35"/>
      <c r="J28" s="35"/>
    </row>
    <row r="29" spans="1:10" ht="36.75" hidden="1">
      <c r="A29" s="15" t="s">
        <v>52</v>
      </c>
      <c r="B29" s="16" t="s">
        <v>53</v>
      </c>
      <c r="C29" s="16" t="s">
        <v>10</v>
      </c>
      <c r="D29" s="17" t="s">
        <v>30</v>
      </c>
      <c r="E29" s="18" t="s">
        <v>54</v>
      </c>
      <c r="F29" s="54">
        <v>1821000</v>
      </c>
      <c r="G29" s="54">
        <v>1821000</v>
      </c>
      <c r="H29" s="45">
        <v>0</v>
      </c>
      <c r="I29" s="35"/>
      <c r="J29" s="35"/>
    </row>
    <row r="30" spans="1:10" s="9" customFormat="1" ht="14.25" hidden="1">
      <c r="A30" s="22" t="s">
        <v>55</v>
      </c>
      <c r="B30" s="23" t="s">
        <v>9</v>
      </c>
      <c r="C30" s="23" t="s">
        <v>10</v>
      </c>
      <c r="D30" s="24" t="s">
        <v>11</v>
      </c>
      <c r="E30" s="25" t="s">
        <v>56</v>
      </c>
      <c r="F30" s="53">
        <v>7941000</v>
      </c>
      <c r="G30" s="53">
        <v>7941000</v>
      </c>
      <c r="H30" s="51">
        <v>0</v>
      </c>
      <c r="I30" s="41"/>
      <c r="J30" s="41"/>
    </row>
    <row r="31" spans="1:10" ht="36.75" hidden="1">
      <c r="A31" s="15" t="s">
        <v>57</v>
      </c>
      <c r="B31" s="16" t="s">
        <v>58</v>
      </c>
      <c r="C31" s="16" t="s">
        <v>10</v>
      </c>
      <c r="D31" s="17" t="s">
        <v>30</v>
      </c>
      <c r="E31" s="18" t="s">
        <v>59</v>
      </c>
      <c r="F31" s="54">
        <v>2039000</v>
      </c>
      <c r="G31" s="54">
        <v>2039000</v>
      </c>
      <c r="H31" s="45">
        <v>0</v>
      </c>
      <c r="I31" s="35"/>
      <c r="J31" s="35"/>
    </row>
    <row r="32" spans="1:10" ht="36.75" hidden="1">
      <c r="A32" s="15" t="s">
        <v>60</v>
      </c>
      <c r="B32" s="16" t="s">
        <v>58</v>
      </c>
      <c r="C32" s="16" t="s">
        <v>10</v>
      </c>
      <c r="D32" s="17" t="s">
        <v>30</v>
      </c>
      <c r="E32" s="18" t="s">
        <v>61</v>
      </c>
      <c r="F32" s="54">
        <v>3854000</v>
      </c>
      <c r="G32" s="54">
        <v>3854000</v>
      </c>
      <c r="H32" s="45">
        <v>0</v>
      </c>
      <c r="I32" s="35"/>
      <c r="J32" s="35"/>
    </row>
    <row r="33" spans="1:10" ht="36.75" hidden="1">
      <c r="A33" s="15" t="s">
        <v>62</v>
      </c>
      <c r="B33" s="16" t="s">
        <v>58</v>
      </c>
      <c r="C33" s="16" t="s">
        <v>10</v>
      </c>
      <c r="D33" s="17" t="s">
        <v>30</v>
      </c>
      <c r="E33" s="18" t="s">
        <v>63</v>
      </c>
      <c r="F33" s="54">
        <v>2048000</v>
      </c>
      <c r="G33" s="54">
        <v>2048000</v>
      </c>
      <c r="H33" s="45">
        <v>0</v>
      </c>
      <c r="I33" s="35"/>
      <c r="J33" s="35"/>
    </row>
    <row r="34" spans="1:10" s="9" customFormat="1" ht="14.25" hidden="1">
      <c r="A34" s="22" t="s">
        <v>64</v>
      </c>
      <c r="B34" s="23" t="s">
        <v>9</v>
      </c>
      <c r="C34" s="23" t="s">
        <v>10</v>
      </c>
      <c r="D34" s="24" t="s">
        <v>11</v>
      </c>
      <c r="E34" s="25" t="s">
        <v>65</v>
      </c>
      <c r="F34" s="53">
        <v>1552000</v>
      </c>
      <c r="G34" s="53">
        <v>1552000</v>
      </c>
      <c r="H34" s="51">
        <v>0</v>
      </c>
      <c r="I34" s="41"/>
      <c r="J34" s="41"/>
    </row>
    <row r="35" spans="1:10" ht="36.75" hidden="1">
      <c r="A35" s="15" t="s">
        <v>66</v>
      </c>
      <c r="B35" s="16" t="s">
        <v>29</v>
      </c>
      <c r="C35" s="16" t="s">
        <v>10</v>
      </c>
      <c r="D35" s="17" t="s">
        <v>30</v>
      </c>
      <c r="E35" s="18" t="s">
        <v>67</v>
      </c>
      <c r="F35" s="54">
        <v>1552000</v>
      </c>
      <c r="G35" s="54">
        <v>1552000</v>
      </c>
      <c r="H35" s="45">
        <v>0</v>
      </c>
      <c r="I35" s="35"/>
      <c r="J35" s="35"/>
    </row>
    <row r="36" spans="1:10" s="9" customFormat="1" ht="36" hidden="1">
      <c r="A36" s="22" t="s">
        <v>68</v>
      </c>
      <c r="B36" s="23" t="s">
        <v>9</v>
      </c>
      <c r="C36" s="23" t="s">
        <v>10</v>
      </c>
      <c r="D36" s="24" t="s">
        <v>11</v>
      </c>
      <c r="E36" s="25" t="s">
        <v>69</v>
      </c>
      <c r="F36" s="53">
        <v>3770000</v>
      </c>
      <c r="G36" s="53">
        <v>3770000</v>
      </c>
      <c r="H36" s="51">
        <v>0</v>
      </c>
      <c r="I36" s="41"/>
      <c r="J36" s="41"/>
    </row>
    <row r="37" spans="1:10" ht="72.75" hidden="1">
      <c r="A37" s="15" t="s">
        <v>70</v>
      </c>
      <c r="B37" s="16" t="s">
        <v>58</v>
      </c>
      <c r="C37" s="16" t="s">
        <v>10</v>
      </c>
      <c r="D37" s="17" t="s">
        <v>71</v>
      </c>
      <c r="E37" s="18" t="s">
        <v>72</v>
      </c>
      <c r="F37" s="54">
        <v>1550000</v>
      </c>
      <c r="G37" s="54">
        <v>1550000</v>
      </c>
      <c r="H37" s="45">
        <v>0</v>
      </c>
      <c r="I37" s="35"/>
      <c r="J37" s="35"/>
    </row>
    <row r="38" spans="1:10" ht="60.75" hidden="1">
      <c r="A38" s="15" t="s">
        <v>73</v>
      </c>
      <c r="B38" s="16" t="s">
        <v>58</v>
      </c>
      <c r="C38" s="16" t="s">
        <v>10</v>
      </c>
      <c r="D38" s="17" t="s">
        <v>71</v>
      </c>
      <c r="E38" s="18" t="s">
        <v>74</v>
      </c>
      <c r="F38" s="54">
        <v>400000</v>
      </c>
      <c r="G38" s="54">
        <v>400000</v>
      </c>
      <c r="H38" s="45">
        <v>0</v>
      </c>
      <c r="I38" s="35"/>
      <c r="J38" s="35"/>
    </row>
    <row r="39" spans="1:10" ht="60.75" hidden="1">
      <c r="A39" s="15" t="s">
        <v>75</v>
      </c>
      <c r="B39" s="16" t="s">
        <v>58</v>
      </c>
      <c r="C39" s="16" t="s">
        <v>10</v>
      </c>
      <c r="D39" s="17" t="s">
        <v>71</v>
      </c>
      <c r="E39" s="18" t="s">
        <v>76</v>
      </c>
      <c r="F39" s="54">
        <v>500000</v>
      </c>
      <c r="G39" s="54">
        <v>500000</v>
      </c>
      <c r="H39" s="45">
        <v>0</v>
      </c>
      <c r="I39" s="35"/>
      <c r="J39" s="35"/>
    </row>
    <row r="40" spans="1:10" ht="36.75" hidden="1">
      <c r="A40" s="15" t="s">
        <v>77</v>
      </c>
      <c r="B40" s="16" t="s">
        <v>58</v>
      </c>
      <c r="C40" s="16" t="s">
        <v>10</v>
      </c>
      <c r="D40" s="17" t="s">
        <v>71</v>
      </c>
      <c r="E40" s="18" t="s">
        <v>78</v>
      </c>
      <c r="F40" s="54">
        <v>110000</v>
      </c>
      <c r="G40" s="54">
        <v>110000</v>
      </c>
      <c r="H40" s="45">
        <v>0</v>
      </c>
      <c r="I40" s="35"/>
      <c r="J40" s="35"/>
    </row>
    <row r="41" spans="1:10" ht="60.75" hidden="1">
      <c r="A41" s="15" t="s">
        <v>79</v>
      </c>
      <c r="B41" s="16" t="s">
        <v>58</v>
      </c>
      <c r="C41" s="16" t="s">
        <v>10</v>
      </c>
      <c r="D41" s="17" t="s">
        <v>71</v>
      </c>
      <c r="E41" s="18" t="s">
        <v>80</v>
      </c>
      <c r="F41" s="54">
        <v>1210000</v>
      </c>
      <c r="G41" s="54">
        <v>1210000</v>
      </c>
      <c r="H41" s="45">
        <v>0</v>
      </c>
      <c r="I41" s="35"/>
      <c r="J41" s="35"/>
    </row>
    <row r="42" spans="1:10" s="9" customFormat="1" ht="24" hidden="1">
      <c r="A42" s="22" t="s">
        <v>81</v>
      </c>
      <c r="B42" s="23" t="s">
        <v>9</v>
      </c>
      <c r="C42" s="23" t="s">
        <v>10</v>
      </c>
      <c r="D42" s="24" t="s">
        <v>11</v>
      </c>
      <c r="E42" s="25" t="s">
        <v>82</v>
      </c>
      <c r="F42" s="53">
        <v>86000</v>
      </c>
      <c r="G42" s="53">
        <v>86000</v>
      </c>
      <c r="H42" s="51">
        <v>0</v>
      </c>
      <c r="I42" s="41"/>
      <c r="J42" s="41"/>
    </row>
    <row r="43" spans="1:10" ht="24.75" hidden="1">
      <c r="A43" s="15" t="s">
        <v>83</v>
      </c>
      <c r="B43" s="16" t="s">
        <v>29</v>
      </c>
      <c r="C43" s="16" t="s">
        <v>10</v>
      </c>
      <c r="D43" s="17" t="s">
        <v>71</v>
      </c>
      <c r="E43" s="18" t="s">
        <v>84</v>
      </c>
      <c r="F43" s="54">
        <v>86000</v>
      </c>
      <c r="G43" s="54">
        <v>86000</v>
      </c>
      <c r="H43" s="45">
        <v>0</v>
      </c>
      <c r="I43" s="35"/>
      <c r="J43" s="35"/>
    </row>
    <row r="44" spans="1:10" s="9" customFormat="1" ht="24" hidden="1">
      <c r="A44" s="22" t="s">
        <v>85</v>
      </c>
      <c r="B44" s="23" t="s">
        <v>9</v>
      </c>
      <c r="C44" s="23" t="s">
        <v>10</v>
      </c>
      <c r="D44" s="24" t="s">
        <v>11</v>
      </c>
      <c r="E44" s="25" t="s">
        <v>86</v>
      </c>
      <c r="F44" s="53">
        <v>4195000</v>
      </c>
      <c r="G44" s="53">
        <v>4195000</v>
      </c>
      <c r="H44" s="51">
        <v>0</v>
      </c>
      <c r="I44" s="41"/>
      <c r="J44" s="41"/>
    </row>
    <row r="45" spans="1:10" ht="24.75" hidden="1">
      <c r="A45" s="15" t="s">
        <v>87</v>
      </c>
      <c r="B45" s="16" t="s">
        <v>58</v>
      </c>
      <c r="C45" s="16" t="s">
        <v>10</v>
      </c>
      <c r="D45" s="17" t="s">
        <v>88</v>
      </c>
      <c r="E45" s="18" t="s">
        <v>89</v>
      </c>
      <c r="F45" s="54">
        <v>4195000</v>
      </c>
      <c r="G45" s="54">
        <v>4195000</v>
      </c>
      <c r="H45" s="45">
        <v>0</v>
      </c>
      <c r="I45" s="35"/>
      <c r="J45" s="35"/>
    </row>
    <row r="46" spans="1:10" s="9" customFormat="1" ht="24" hidden="1">
      <c r="A46" s="22" t="s">
        <v>90</v>
      </c>
      <c r="B46" s="23" t="s">
        <v>9</v>
      </c>
      <c r="C46" s="23" t="s">
        <v>10</v>
      </c>
      <c r="D46" s="24" t="s">
        <v>11</v>
      </c>
      <c r="E46" s="25" t="s">
        <v>91</v>
      </c>
      <c r="F46" s="53">
        <v>120000</v>
      </c>
      <c r="G46" s="53">
        <v>120000</v>
      </c>
      <c r="H46" s="51">
        <v>0</v>
      </c>
      <c r="I46" s="41"/>
      <c r="J46" s="41"/>
    </row>
    <row r="47" spans="1:10" ht="72.75" hidden="1">
      <c r="A47" s="15" t="s">
        <v>92</v>
      </c>
      <c r="B47" s="16" t="s">
        <v>58</v>
      </c>
      <c r="C47" s="16" t="s">
        <v>10</v>
      </c>
      <c r="D47" s="17" t="s">
        <v>93</v>
      </c>
      <c r="E47" s="18" t="s">
        <v>94</v>
      </c>
      <c r="F47" s="54">
        <v>20000</v>
      </c>
      <c r="G47" s="54">
        <v>20000</v>
      </c>
      <c r="H47" s="45">
        <v>0</v>
      </c>
      <c r="I47" s="35"/>
      <c r="J47" s="35"/>
    </row>
    <row r="48" spans="1:10" ht="36.75" hidden="1">
      <c r="A48" s="15" t="s">
        <v>95</v>
      </c>
      <c r="B48" s="16" t="s">
        <v>58</v>
      </c>
      <c r="C48" s="16" t="s">
        <v>10</v>
      </c>
      <c r="D48" s="17" t="s">
        <v>96</v>
      </c>
      <c r="E48" s="18" t="s">
        <v>97</v>
      </c>
      <c r="F48" s="54">
        <v>100000</v>
      </c>
      <c r="G48" s="54">
        <v>100000</v>
      </c>
      <c r="H48" s="45">
        <v>0</v>
      </c>
      <c r="I48" s="35"/>
      <c r="J48" s="35"/>
    </row>
    <row r="49" spans="1:10" s="9" customFormat="1" ht="14.25" hidden="1">
      <c r="A49" s="22" t="s">
        <v>98</v>
      </c>
      <c r="B49" s="23" t="s">
        <v>9</v>
      </c>
      <c r="C49" s="23" t="s">
        <v>10</v>
      </c>
      <c r="D49" s="24" t="s">
        <v>11</v>
      </c>
      <c r="E49" s="25" t="s">
        <v>99</v>
      </c>
      <c r="F49" s="53">
        <v>413000</v>
      </c>
      <c r="G49" s="53">
        <v>413000</v>
      </c>
      <c r="H49" s="51">
        <v>0</v>
      </c>
      <c r="I49" s="41"/>
      <c r="J49" s="41"/>
    </row>
    <row r="50" spans="1:10" ht="60.75" hidden="1">
      <c r="A50" s="15" t="s">
        <v>100</v>
      </c>
      <c r="B50" s="16" t="s">
        <v>58</v>
      </c>
      <c r="C50" s="16" t="s">
        <v>10</v>
      </c>
      <c r="D50" s="17" t="s">
        <v>101</v>
      </c>
      <c r="E50" s="18" t="s">
        <v>102</v>
      </c>
      <c r="F50" s="54">
        <v>413000</v>
      </c>
      <c r="G50" s="54">
        <v>413000</v>
      </c>
      <c r="H50" s="45">
        <v>0</v>
      </c>
      <c r="I50" s="35"/>
      <c r="J50" s="35"/>
    </row>
    <row r="51" spans="1:10" s="9" customFormat="1" ht="14.25" hidden="1">
      <c r="A51" s="22" t="s">
        <v>103</v>
      </c>
      <c r="B51" s="23" t="s">
        <v>9</v>
      </c>
      <c r="C51" s="23" t="s">
        <v>10</v>
      </c>
      <c r="D51" s="24" t="s">
        <v>11</v>
      </c>
      <c r="E51" s="25" t="s">
        <v>104</v>
      </c>
      <c r="F51" s="53">
        <v>950000</v>
      </c>
      <c r="G51" s="53">
        <v>950000</v>
      </c>
      <c r="H51" s="51">
        <v>0</v>
      </c>
      <c r="I51" s="41"/>
      <c r="J51" s="41"/>
    </row>
    <row r="52" spans="1:10" ht="24.75" hidden="1">
      <c r="A52" s="15" t="s">
        <v>105</v>
      </c>
      <c r="B52" s="16" t="s">
        <v>58</v>
      </c>
      <c r="C52" s="16" t="s">
        <v>10</v>
      </c>
      <c r="D52" s="17" t="s">
        <v>106</v>
      </c>
      <c r="E52" s="18" t="s">
        <v>107</v>
      </c>
      <c r="F52" s="54">
        <v>750000</v>
      </c>
      <c r="G52" s="54">
        <v>750000</v>
      </c>
      <c r="H52" s="45">
        <v>0</v>
      </c>
      <c r="I52" s="35"/>
      <c r="J52" s="35"/>
    </row>
    <row r="53" spans="1:10" ht="24.75" hidden="1">
      <c r="A53" s="15" t="s">
        <v>108</v>
      </c>
      <c r="B53" s="16" t="s">
        <v>58</v>
      </c>
      <c r="C53" s="16" t="s">
        <v>10</v>
      </c>
      <c r="D53" s="17" t="s">
        <v>106</v>
      </c>
      <c r="E53" s="18" t="s">
        <v>109</v>
      </c>
      <c r="F53" s="54">
        <v>200000</v>
      </c>
      <c r="G53" s="54">
        <v>200000</v>
      </c>
      <c r="H53" s="45">
        <v>0</v>
      </c>
      <c r="I53" s="35"/>
      <c r="J53" s="35"/>
    </row>
    <row r="54" spans="1:10" s="9" customFormat="1" ht="14.25">
      <c r="A54" s="22" t="s">
        <v>110</v>
      </c>
      <c r="B54" s="23" t="s">
        <v>9</v>
      </c>
      <c r="C54" s="23" t="s">
        <v>10</v>
      </c>
      <c r="D54" s="24" t="s">
        <v>11</v>
      </c>
      <c r="E54" s="25" t="s">
        <v>111</v>
      </c>
      <c r="F54" s="30">
        <v>436176846.80000001</v>
      </c>
      <c r="G54" s="30">
        <v>467491440.99000001</v>
      </c>
      <c r="H54" s="51">
        <v>31314594.190000001</v>
      </c>
      <c r="I54" s="41"/>
      <c r="J54" s="41"/>
    </row>
    <row r="55" spans="1:10" s="9" customFormat="1" ht="24">
      <c r="A55" s="22" t="s">
        <v>112</v>
      </c>
      <c r="B55" s="23" t="s">
        <v>9</v>
      </c>
      <c r="C55" s="23" t="s">
        <v>10</v>
      </c>
      <c r="D55" s="24" t="s">
        <v>11</v>
      </c>
      <c r="E55" s="25" t="s">
        <v>113</v>
      </c>
      <c r="F55" s="30">
        <v>436176846.80000001</v>
      </c>
      <c r="G55" s="30">
        <v>467491440.99000001</v>
      </c>
      <c r="H55" s="51">
        <v>31314594.190000001</v>
      </c>
      <c r="I55" s="41"/>
      <c r="J55" s="41"/>
    </row>
    <row r="56" spans="1:10" ht="36.75" hidden="1">
      <c r="A56" s="15" t="s">
        <v>116</v>
      </c>
      <c r="B56" s="16" t="s">
        <v>58</v>
      </c>
      <c r="C56" s="16" t="s">
        <v>10</v>
      </c>
      <c r="D56" s="17" t="s">
        <v>106</v>
      </c>
      <c r="E56" s="18" t="s">
        <v>117</v>
      </c>
      <c r="F56" s="31">
        <v>123525000</v>
      </c>
      <c r="G56" s="31">
        <v>123525000</v>
      </c>
      <c r="H56" s="45">
        <v>0</v>
      </c>
      <c r="I56" s="35"/>
      <c r="J56" s="35"/>
    </row>
    <row r="57" spans="1:10" ht="24.75" hidden="1">
      <c r="A57" s="15" t="s">
        <v>118</v>
      </c>
      <c r="B57" s="16" t="s">
        <v>58</v>
      </c>
      <c r="C57" s="16" t="s">
        <v>10</v>
      </c>
      <c r="D57" s="17" t="s">
        <v>106</v>
      </c>
      <c r="E57" s="18" t="s">
        <v>119</v>
      </c>
      <c r="F57" s="31">
        <v>745000</v>
      </c>
      <c r="G57" s="31">
        <v>745000</v>
      </c>
      <c r="H57" s="45">
        <v>0</v>
      </c>
      <c r="I57" s="35"/>
      <c r="J57" s="35"/>
    </row>
    <row r="58" spans="1:10" ht="96.75" hidden="1">
      <c r="A58" s="15" t="s">
        <v>132</v>
      </c>
      <c r="B58" s="16" t="s">
        <v>58</v>
      </c>
      <c r="C58" s="16" t="s">
        <v>10</v>
      </c>
      <c r="D58" s="17" t="s">
        <v>106</v>
      </c>
      <c r="E58" s="18" t="s">
        <v>133</v>
      </c>
      <c r="F58" s="31">
        <v>16100400</v>
      </c>
      <c r="G58" s="31">
        <v>16100400</v>
      </c>
      <c r="H58" s="45">
        <v>0</v>
      </c>
      <c r="I58" s="35"/>
      <c r="J58" s="35"/>
    </row>
    <row r="59" spans="1:10" ht="72.75" hidden="1">
      <c r="A59" s="15" t="s">
        <v>134</v>
      </c>
      <c r="B59" s="16" t="s">
        <v>58</v>
      </c>
      <c r="C59" s="16" t="s">
        <v>10</v>
      </c>
      <c r="D59" s="17" t="s">
        <v>106</v>
      </c>
      <c r="E59" s="18" t="s">
        <v>135</v>
      </c>
      <c r="F59" s="31">
        <v>3608740</v>
      </c>
      <c r="G59" s="31">
        <v>3608740</v>
      </c>
      <c r="H59" s="45">
        <v>0</v>
      </c>
      <c r="I59" s="35"/>
      <c r="J59" s="35"/>
    </row>
    <row r="60" spans="1:10" ht="36.75" hidden="1">
      <c r="A60" s="15" t="s">
        <v>142</v>
      </c>
      <c r="B60" s="16" t="s">
        <v>58</v>
      </c>
      <c r="C60" s="16" t="s">
        <v>10</v>
      </c>
      <c r="D60" s="17" t="s">
        <v>106</v>
      </c>
      <c r="E60" s="18" t="s">
        <v>143</v>
      </c>
      <c r="F60" s="31">
        <v>19151400</v>
      </c>
      <c r="G60" s="31">
        <v>19151400</v>
      </c>
      <c r="H60" s="45">
        <v>0</v>
      </c>
      <c r="I60" s="35"/>
      <c r="J60" s="35"/>
    </row>
    <row r="61" spans="1:10" ht="15" hidden="1">
      <c r="A61" s="15" t="s">
        <v>146</v>
      </c>
      <c r="B61" s="16" t="s">
        <v>58</v>
      </c>
      <c r="C61" s="16" t="s">
        <v>10</v>
      </c>
      <c r="D61" s="17" t="s">
        <v>106</v>
      </c>
      <c r="E61" s="18"/>
      <c r="F61" s="31">
        <v>389838</v>
      </c>
      <c r="G61" s="31">
        <v>389838</v>
      </c>
      <c r="H61" s="45">
        <v>0</v>
      </c>
      <c r="I61" s="35"/>
      <c r="J61" s="35"/>
    </row>
    <row r="62" spans="1:10" ht="48.75" hidden="1">
      <c r="A62" s="15" t="s">
        <v>140</v>
      </c>
      <c r="B62" s="16" t="s">
        <v>58</v>
      </c>
      <c r="C62" s="16" t="s">
        <v>10</v>
      </c>
      <c r="D62" s="17" t="s">
        <v>106</v>
      </c>
      <c r="E62" s="18" t="s">
        <v>141</v>
      </c>
      <c r="F62" s="31">
        <v>6599273.7999999998</v>
      </c>
      <c r="G62" s="31">
        <v>6599273.7999999998</v>
      </c>
      <c r="H62" s="45">
        <v>0</v>
      </c>
      <c r="I62" s="35"/>
      <c r="J62" s="35"/>
    </row>
    <row r="63" spans="1:10" ht="48.75" hidden="1">
      <c r="A63" s="15" t="s">
        <v>136</v>
      </c>
      <c r="B63" s="16" t="s">
        <v>58</v>
      </c>
      <c r="C63" s="16" t="s">
        <v>10</v>
      </c>
      <c r="D63" s="17" t="s">
        <v>106</v>
      </c>
      <c r="E63" s="18" t="s">
        <v>137</v>
      </c>
      <c r="F63" s="31">
        <v>650000</v>
      </c>
      <c r="G63" s="31">
        <v>650000</v>
      </c>
      <c r="H63" s="45">
        <v>0</v>
      </c>
      <c r="I63" s="35"/>
      <c r="J63" s="35"/>
    </row>
    <row r="64" spans="1:10" ht="24.75">
      <c r="A64" s="15" t="s">
        <v>155</v>
      </c>
      <c r="B64" s="16" t="s">
        <v>58</v>
      </c>
      <c r="C64" s="16" t="s">
        <v>10</v>
      </c>
      <c r="D64" s="17" t="s">
        <v>106</v>
      </c>
      <c r="E64" s="18" t="s">
        <v>156</v>
      </c>
      <c r="F64" s="31"/>
      <c r="G64" s="31">
        <v>899282.34</v>
      </c>
      <c r="H64" s="45">
        <v>899282.34</v>
      </c>
      <c r="I64" s="35"/>
      <c r="J64" s="35"/>
    </row>
    <row r="65" spans="1:10" ht="24.75">
      <c r="A65" s="15" t="s">
        <v>157</v>
      </c>
      <c r="B65" s="16" t="s">
        <v>58</v>
      </c>
      <c r="C65" s="16" t="s">
        <v>10</v>
      </c>
      <c r="D65" s="17" t="s">
        <v>106</v>
      </c>
      <c r="E65" s="18" t="s">
        <v>158</v>
      </c>
      <c r="F65" s="31"/>
      <c r="G65" s="31">
        <v>506686.4</v>
      </c>
      <c r="H65" s="45">
        <v>506686.4</v>
      </c>
      <c r="I65" s="35"/>
      <c r="J65" s="35"/>
    </row>
    <row r="66" spans="1:10" ht="60.75" hidden="1">
      <c r="A66" s="15" t="s">
        <v>138</v>
      </c>
      <c r="B66" s="16" t="s">
        <v>58</v>
      </c>
      <c r="C66" s="16" t="s">
        <v>10</v>
      </c>
      <c r="D66" s="17" t="s">
        <v>106</v>
      </c>
      <c r="E66" s="18" t="s">
        <v>139</v>
      </c>
      <c r="F66" s="31">
        <v>45979.4</v>
      </c>
      <c r="G66" s="31">
        <v>45979.4</v>
      </c>
      <c r="H66" s="45">
        <v>0</v>
      </c>
      <c r="I66" s="35"/>
      <c r="J66" s="35"/>
    </row>
    <row r="67" spans="1:10" ht="24.75" hidden="1">
      <c r="A67" s="15" t="s">
        <v>114</v>
      </c>
      <c r="B67" s="16" t="s">
        <v>58</v>
      </c>
      <c r="C67" s="16" t="s">
        <v>10</v>
      </c>
      <c r="D67" s="17" t="s">
        <v>106</v>
      </c>
      <c r="E67" s="18" t="s">
        <v>115</v>
      </c>
      <c r="F67" s="31">
        <v>2530900</v>
      </c>
      <c r="G67" s="31">
        <v>2530900</v>
      </c>
      <c r="H67" s="45">
        <v>0</v>
      </c>
      <c r="I67" s="35"/>
      <c r="J67" s="35"/>
    </row>
    <row r="68" spans="1:10" ht="24.75">
      <c r="A68" s="15" t="s">
        <v>144</v>
      </c>
      <c r="B68" s="16" t="s">
        <v>58</v>
      </c>
      <c r="C68" s="16" t="s">
        <v>10</v>
      </c>
      <c r="D68" s="17" t="s">
        <v>106</v>
      </c>
      <c r="E68" s="18" t="s">
        <v>145</v>
      </c>
      <c r="F68" s="31">
        <v>33552107.399999999</v>
      </c>
      <c r="G68" s="31">
        <v>35529012.350000001</v>
      </c>
      <c r="H68" s="45">
        <v>1976904.95</v>
      </c>
      <c r="I68" s="35"/>
      <c r="J68" s="35"/>
    </row>
    <row r="69" spans="1:10" ht="15">
      <c r="A69" s="15" t="s">
        <v>130</v>
      </c>
      <c r="B69" s="16" t="s">
        <v>58</v>
      </c>
      <c r="C69" s="16" t="s">
        <v>10</v>
      </c>
      <c r="D69" s="17" t="s">
        <v>106</v>
      </c>
      <c r="E69" s="18" t="s">
        <v>131</v>
      </c>
      <c r="F69" s="31">
        <v>9023786.8000000007</v>
      </c>
      <c r="G69" s="31">
        <v>9138400.4000000004</v>
      </c>
      <c r="H69" s="45">
        <v>114613.6</v>
      </c>
      <c r="I69" s="35"/>
      <c r="J69" s="35"/>
    </row>
    <row r="70" spans="1:10" ht="24.75">
      <c r="A70" s="15" t="s">
        <v>126</v>
      </c>
      <c r="B70" s="16" t="s">
        <v>58</v>
      </c>
      <c r="C70" s="16" t="s">
        <v>10</v>
      </c>
      <c r="D70" s="17" t="s">
        <v>106</v>
      </c>
      <c r="E70" s="18" t="s">
        <v>127</v>
      </c>
      <c r="F70" s="31">
        <v>217672631.59999999</v>
      </c>
      <c r="G70" s="31">
        <v>217668731.59999999</v>
      </c>
      <c r="H70" s="45">
        <v>-3900</v>
      </c>
      <c r="I70" s="35"/>
      <c r="J70" s="35"/>
    </row>
    <row r="71" spans="1:10" ht="60.75" hidden="1">
      <c r="A71" s="15" t="s">
        <v>128</v>
      </c>
      <c r="B71" s="16" t="s">
        <v>58</v>
      </c>
      <c r="C71" s="16" t="s">
        <v>10</v>
      </c>
      <c r="D71" s="17" t="s">
        <v>106</v>
      </c>
      <c r="E71" s="18" t="s">
        <v>129</v>
      </c>
      <c r="F71" s="31">
        <v>540051.19999999995</v>
      </c>
      <c r="G71" s="31">
        <v>540051.19999999995</v>
      </c>
      <c r="H71" s="45">
        <v>0</v>
      </c>
      <c r="I71" s="35"/>
      <c r="J71" s="35"/>
    </row>
    <row r="72" spans="1:10" ht="36.75" hidden="1">
      <c r="A72" s="15" t="s">
        <v>124</v>
      </c>
      <c r="B72" s="16" t="s">
        <v>58</v>
      </c>
      <c r="C72" s="16" t="s">
        <v>10</v>
      </c>
      <c r="D72" s="17" t="s">
        <v>106</v>
      </c>
      <c r="E72" s="18" t="s">
        <v>125</v>
      </c>
      <c r="F72" s="31">
        <v>988038.6</v>
      </c>
      <c r="G72" s="31">
        <v>988038.6</v>
      </c>
      <c r="H72" s="45">
        <v>0</v>
      </c>
      <c r="I72" s="35"/>
      <c r="J72" s="35"/>
    </row>
    <row r="73" spans="1:10" ht="48.75" hidden="1">
      <c r="A73" s="15" t="s">
        <v>122</v>
      </c>
      <c r="B73" s="16" t="s">
        <v>58</v>
      </c>
      <c r="C73" s="16" t="s">
        <v>10</v>
      </c>
      <c r="D73" s="17" t="s">
        <v>106</v>
      </c>
      <c r="E73" s="18" t="s">
        <v>123</v>
      </c>
      <c r="F73" s="31">
        <v>4000</v>
      </c>
      <c r="G73" s="31">
        <v>4000</v>
      </c>
      <c r="H73" s="45">
        <v>0</v>
      </c>
      <c r="I73" s="35"/>
      <c r="J73" s="35"/>
    </row>
    <row r="74" spans="1:10" ht="24.75" hidden="1">
      <c r="A74" s="15" t="s">
        <v>120</v>
      </c>
      <c r="B74" s="16" t="s">
        <v>58</v>
      </c>
      <c r="C74" s="16" t="s">
        <v>10</v>
      </c>
      <c r="D74" s="17" t="s">
        <v>106</v>
      </c>
      <c r="E74" s="18" t="s">
        <v>121</v>
      </c>
      <c r="F74" s="31">
        <v>1049700</v>
      </c>
      <c r="G74" s="31">
        <v>1049700</v>
      </c>
      <c r="H74" s="45">
        <v>0</v>
      </c>
      <c r="I74" s="35"/>
      <c r="J74" s="35"/>
    </row>
    <row r="75" spans="1:10" ht="60.75">
      <c r="A75" s="15" t="s">
        <v>153</v>
      </c>
      <c r="B75" s="16" t="s">
        <v>58</v>
      </c>
      <c r="C75" s="16" t="s">
        <v>10</v>
      </c>
      <c r="D75" s="17" t="s">
        <v>106</v>
      </c>
      <c r="E75" s="18" t="s">
        <v>154</v>
      </c>
      <c r="F75" s="31"/>
      <c r="G75" s="31">
        <v>10600900</v>
      </c>
      <c r="H75" s="45">
        <v>10600900</v>
      </c>
      <c r="I75" s="35"/>
      <c r="J75" s="35"/>
    </row>
    <row r="76" spans="1:10" ht="24.75">
      <c r="A76" s="15" t="s">
        <v>151</v>
      </c>
      <c r="B76" s="16" t="s">
        <v>58</v>
      </c>
      <c r="C76" s="16" t="s">
        <v>10</v>
      </c>
      <c r="D76" s="17" t="s">
        <v>106</v>
      </c>
      <c r="E76" s="18" t="s">
        <v>152</v>
      </c>
      <c r="F76" s="31"/>
      <c r="G76" s="31">
        <v>17220106.899999999</v>
      </c>
      <c r="H76" s="45">
        <v>17220106.899999999</v>
      </c>
      <c r="I76" s="35"/>
      <c r="J76" s="35"/>
    </row>
    <row r="77" spans="1:10" ht="15.75">
      <c r="A77" s="27"/>
      <c r="B77" s="28"/>
      <c r="C77" s="28"/>
      <c r="D77" s="29"/>
      <c r="E77" s="26" t="s">
        <v>21</v>
      </c>
      <c r="F77" s="55">
        <f>F15</f>
        <v>574564846.79999995</v>
      </c>
      <c r="G77" s="55">
        <f>G15</f>
        <v>605406875.99000001</v>
      </c>
      <c r="H77" s="56">
        <f>H54</f>
        <v>31314594.190000001</v>
      </c>
      <c r="I77" s="42">
        <f>I15</f>
        <v>0</v>
      </c>
      <c r="J77" s="42">
        <f>J15</f>
        <v>0</v>
      </c>
    </row>
  </sheetData>
  <mergeCells count="5">
    <mergeCell ref="A9:H9"/>
    <mergeCell ref="A10:H10"/>
    <mergeCell ref="E6:H6"/>
    <mergeCell ref="E7:H7"/>
    <mergeCell ref="E5:H5"/>
  </mergeCells>
  <phoneticPr fontId="4" type="noConversion"/>
  <pageMargins left="0.59055118110236227" right="0.19685039370078741" top="0.39370078740157483" bottom="0.59055118110236227" header="0" footer="0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2023-03-06T12:09:19Z</cp:lastPrinted>
  <dcterms:created xsi:type="dcterms:W3CDTF">2007-08-17T09:14:07Z</dcterms:created>
  <dcterms:modified xsi:type="dcterms:W3CDTF">2023-03-06T12:09:55Z</dcterms:modified>
</cp:coreProperties>
</file>